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0" yWindow="5895" windowWidth="19170" windowHeight="6600" tabRatio="0" activeTab="0"/>
  </bookViews>
  <sheets>
    <sheet name="Sheet1" sheetId="1" r:id="rId1"/>
  </sheets>
  <definedNames>
    <definedName name="_xlnm.Print_Titles" localSheetId="0">'Sheet1'!$14:$14</definedName>
  </definedNames>
  <calcPr fullCalcOnLoad="1"/>
</workbook>
</file>

<file path=xl/sharedStrings.xml><?xml version="1.0" encoding="utf-8"?>
<sst xmlns="http://schemas.openxmlformats.org/spreadsheetml/2006/main" count="196" uniqueCount="123">
  <si>
    <t xml:space="preserve">БАЛАНС ИМУЩЕСТВА, </t>
  </si>
  <si>
    <t>СОСТАВЛЯЮЩЕГО ПАЕВОЙ ИНВЕСТИЦИОННЫЙ ФОНД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</si>
  <si>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</si>
  <si>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>Закрытое акционерное общество "Управляющая компания Мономах"</t>
  </si>
  <si>
    <t>(полное фирменное наименование управляющей компании)</t>
  </si>
  <si>
    <t>Номер лицензии  21-000-1-00072 от 28.06.2002</t>
  </si>
  <si>
    <t xml:space="preserve">Вид активов </t>
  </si>
  <si>
    <t xml:space="preserve">Код стр. </t>
  </si>
  <si>
    <t>На начало года</t>
  </si>
  <si>
    <t>На конец отчетного периода</t>
  </si>
  <si>
    <t>1</t>
  </si>
  <si>
    <t>2</t>
  </si>
  <si>
    <t>3</t>
  </si>
  <si>
    <t>4</t>
  </si>
  <si>
    <t>Имущество, составляющее паевой инвестиционный фонд</t>
  </si>
  <si>
    <t>Денежные средства на банковских счетах, всего
в том числе:</t>
  </si>
  <si>
    <t>010</t>
  </si>
  <si>
    <t>- в рублях</t>
  </si>
  <si>
    <t>011</t>
  </si>
  <si>
    <t xml:space="preserve"> из них составляет 5 и более процентов от общей стоимости имущества:</t>
  </si>
  <si>
    <t>-</t>
  </si>
  <si>
    <t>ОАО "ПРОМСВЯЗЬБАНК"</t>
  </si>
  <si>
    <t>- в иностранной валюте</t>
  </si>
  <si>
    <t>012</t>
  </si>
  <si>
    <t>Денежные средства в банковских вкладах, всего
в том числе:</t>
  </si>
  <si>
    <t>020</t>
  </si>
  <si>
    <t>021</t>
  </si>
  <si>
    <t>022</t>
  </si>
  <si>
    <t>030</t>
  </si>
  <si>
    <t>- акции</t>
  </si>
  <si>
    <t>031</t>
  </si>
  <si>
    <t>- облигации</t>
  </si>
  <si>
    <t>032</t>
  </si>
  <si>
    <t>Ценные бумаги российских эмитентов, не имеющие признаваемую котировку, всего
в том числе:</t>
  </si>
  <si>
    <t>040</t>
  </si>
  <si>
    <t>041</t>
  </si>
  <si>
    <t>042</t>
  </si>
  <si>
    <t>- векселя</t>
  </si>
  <si>
    <t>043</t>
  </si>
  <si>
    <t>- иные ценные бумаги</t>
  </si>
  <si>
    <t>044</t>
  </si>
  <si>
    <t>Дебиторская задолженность
в том числе:</t>
  </si>
  <si>
    <t>050</t>
  </si>
  <si>
    <t>- средства, переданные профессиональным участникам рынка ценных бумаг</t>
  </si>
  <si>
    <t>051</t>
  </si>
  <si>
    <t>- дебиторская задолженность по сделкам купли-продажи имущества</t>
  </si>
  <si>
    <t>052</t>
  </si>
  <si>
    <t>- дебиторская задолженность по процентному (купонному) доходу по банковским вкладам и ценным бумагам</t>
  </si>
  <si>
    <t>053</t>
  </si>
  <si>
    <t>- прочая дебиторская задолженность</t>
  </si>
  <si>
    <t>054</t>
  </si>
  <si>
    <t>Инвестиционные паи паевых инвестиционных фондов</t>
  </si>
  <si>
    <t>060</t>
  </si>
  <si>
    <t>Ценные бумаги иностранных эмитентов, всего
в том числе:</t>
  </si>
  <si>
    <t>070</t>
  </si>
  <si>
    <t>- ценные бумаги иностранных государств</t>
  </si>
  <si>
    <t>071</t>
  </si>
  <si>
    <t>- ценные бумаги международных финансовых организаций</t>
  </si>
  <si>
    <t>072</t>
  </si>
  <si>
    <t>- облигации иностранных коммерческих организаций</t>
  </si>
  <si>
    <t>074</t>
  </si>
  <si>
    <t>- акции иностранных акционерных обществ</t>
  </si>
  <si>
    <t>073</t>
  </si>
  <si>
    <t>Доли в уставных капиталах российских обществ с ограниченной ответственностью</t>
  </si>
  <si>
    <t>080</t>
  </si>
  <si>
    <t>Недвижимое имущество</t>
  </si>
  <si>
    <t>091</t>
  </si>
  <si>
    <t>Имущественные права на недвижимое имущество</t>
  </si>
  <si>
    <t>093</t>
  </si>
  <si>
    <t>Строящиеся и реконструируемые объекты недвижимого имущества</t>
  </si>
  <si>
    <t>092</t>
  </si>
  <si>
    <t>Проектно-сметная документация</t>
  </si>
  <si>
    <t>094</t>
  </si>
  <si>
    <t>090</t>
  </si>
  <si>
    <t>ИТОГО ИМУЩЕСТВО: (строки 010 + 020 + 030 + 040 + 050 + 060 + 070 + 080 + 090)</t>
  </si>
  <si>
    <t>100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</si>
  <si>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</si>
  <si>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</si>
  <si>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110</t>
  </si>
  <si>
    <t>Резервы на выплату вознаграждений</t>
  </si>
  <si>
    <t>120</t>
  </si>
  <si>
    <t>Инвестиционные паи</t>
  </si>
  <si>
    <t>130</t>
  </si>
  <si>
    <t>ИТОГО ОБЯЗАТЕЛЬСТВА: (строки 110 + 120 + 130)</t>
  </si>
  <si>
    <t>140</t>
  </si>
  <si>
    <t>Наименование должности руководителя акционерного инвестиционного фонда (управляющей компании паевого инвестиционного фонда)</t>
  </si>
  <si>
    <t>подпись</t>
  </si>
  <si>
    <t>Ф.И.О.</t>
  </si>
  <si>
    <t>Наименование должности уполномоченного лица акционерного инвестиционного фонда (управляющей компании инвестиционного фонда), ответственного за ведение бухгалтерского учета фонда</t>
  </si>
  <si>
    <t>Наименование должности уполномоченного лица специализированного депозитария акционерного инвестиционного фонда (специализированного депозитария паевого инвестиционного фонда)</t>
  </si>
  <si>
    <t xml:space="preserve">ОАО "Газпром", ао </t>
  </si>
  <si>
    <t>ОТКРЫТЫЙ ПАЕВОЙ ИНВЕСТИЦИОННЫЙ ФОНД АКЦИЙ "МОНОМАХ - ПЕРСПЕКТИВА"</t>
  </si>
  <si>
    <t>ОАО "Сибирьтелеком", ао</t>
  </si>
  <si>
    <t>ОАО "ГМК "Норильский никель", ао</t>
  </si>
  <si>
    <t>ОАО "ЛУКОЙЛ", ао</t>
  </si>
  <si>
    <t>ОАО "Сургутнефтегаз", ао</t>
  </si>
  <si>
    <t>ОАО "ВолгаТелеком", ао</t>
  </si>
  <si>
    <t>ОАО "Саяно-Шушенская ГЭС", ао</t>
  </si>
  <si>
    <t>(тыс.руб.)</t>
  </si>
  <si>
    <t>Андриенко Е.А.</t>
  </si>
  <si>
    <t>Доходные вложения в материальные ценности, всего
    в том числе:</t>
  </si>
  <si>
    <t>ЗАО "БАНК ВЕФК-СИБИРЬ"</t>
  </si>
  <si>
    <t xml:space="preserve">ОАО "Газпром",ао </t>
  </si>
  <si>
    <t xml:space="preserve">ОАО "ЛУКОЙЛ",ао </t>
  </si>
  <si>
    <t xml:space="preserve">ОАО Сбербанк России,ао </t>
  </si>
  <si>
    <t xml:space="preserve">ОАО "НК "Роснефть",ао </t>
  </si>
  <si>
    <t xml:space="preserve">ОАО Банк ВТБ,ао </t>
  </si>
  <si>
    <t xml:space="preserve">ОАО "РусГидро",ао </t>
  </si>
  <si>
    <t>Генеральный директор  ЗАО "УК Мономах"</t>
  </si>
  <si>
    <t>Моисеев А.И.</t>
  </si>
  <si>
    <t>Уполномоченный представитель ЗАО "ПРСД"</t>
  </si>
  <si>
    <t>_______________</t>
  </si>
  <si>
    <t>ОАО "Промсвязьбанк"</t>
  </si>
  <si>
    <t xml:space="preserve">ОАО "ГМК "Норильский никель",ао </t>
  </si>
  <si>
    <t>ОАО "Сургутнефтегаз",ао</t>
  </si>
  <si>
    <t>ВТВ 24 (ЗАО)</t>
  </si>
  <si>
    <t>Правила доверительного управления Фондом зарегистрированы 10.12.2002 № 0035-18983813-5 ФКЦБ России</t>
  </si>
  <si>
    <t>Ценные бумаги, имеющие признаваемую котировку, всего
  в том числе:</t>
  </si>
  <si>
    <t xml:space="preserve">ОАО "Уралсвязьинформ",ао </t>
  </si>
  <si>
    <t>Ведущий специалист бэк-офиса ЗАО "УК Мономах"</t>
  </si>
  <si>
    <t>на 31.12.2009</t>
  </si>
  <si>
    <t xml:space="preserve">ОАО "Сибирьтелеком",ао </t>
  </si>
  <si>
    <t>ЗАО "НОМОС-БАНК-Сибирь"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</si>
</sst>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wrapText="1"/>
    </xf>
    <xf numFmtId="1" fontId="3" fillId="0" borderId="2" xfId="0" applyNumberFormat="1" applyFont="1" applyBorder="1" applyAlignment="1">
      <alignment horizontal="right" vertical="top"/>
    </xf>
    <xf numFmtId="1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1" fontId="1" fillId="0" borderId="2" xfId="0" applyNumberFormat="1" applyFont="1" applyBorder="1" applyAlignment="1">
      <alignment horizontal="right" vertical="top"/>
    </xf>
    <xf numFmtId="1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Alignment="1">
      <alignment horizontal="right"/>
    </xf>
    <xf numFmtId="3" fontId="3" fillId="0" borderId="2" xfId="0" applyNumberFormat="1" applyFont="1" applyFill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1" fontId="3" fillId="0" borderId="2" xfId="0" applyNumberFormat="1" applyFont="1" applyFill="1" applyBorder="1" applyAlignment="1">
      <alignment horizontal="right" vertical="top"/>
    </xf>
    <xf numFmtId="1" fontId="3" fillId="2" borderId="2" xfId="0" applyNumberFormat="1" applyFont="1" applyFill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57150</xdr:rowOff>
    </xdr:from>
    <xdr:to>
      <xdr:col>3</xdr:col>
      <xdr:colOff>0</xdr:colOff>
      <xdr:row>12</xdr:row>
      <xdr:rowOff>76200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543675" y="2066925"/>
          <a:ext cx="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9"/>
  <sheetViews>
    <sheetView tabSelected="1" workbookViewId="0" topLeftCell="A1">
      <selection activeCell="A2" sqref="A2:D2"/>
    </sheetView>
  </sheetViews>
  <sheetFormatPr defaultColWidth="9.33203125" defaultRowHeight="11.25"/>
  <cols>
    <col min="1" max="1" width="86.33203125" style="0" customWidth="1"/>
    <col min="2" max="2" width="11.5" style="0" customWidth="1"/>
    <col min="3" max="3" width="16.66015625" style="0" customWidth="1"/>
    <col min="4" max="4" width="17.83203125" style="0" customWidth="1"/>
  </cols>
  <sheetData>
    <row r="2" spans="1:4" ht="12.75">
      <c r="A2" s="29" t="s">
        <v>0</v>
      </c>
      <c r="B2" s="29"/>
      <c r="C2" s="29"/>
      <c r="D2" s="29"/>
    </row>
    <row r="3" spans="1:4" ht="11.25">
      <c r="A3" s="30" t="s">
        <v>1</v>
      </c>
      <c r="B3" s="30"/>
      <c r="C3" s="30"/>
      <c r="D3" s="30"/>
    </row>
    <row r="4" spans="1:4" ht="21.75" customHeight="1">
      <c r="A4" s="31" t="s">
        <v>91</v>
      </c>
      <c r="B4" s="31"/>
      <c r="C4" s="31"/>
      <c r="D4" s="31"/>
    </row>
    <row r="5" spans="1:4" ht="12.75" customHeight="1">
      <c r="A5" s="32" t="s">
        <v>2</v>
      </c>
      <c r="B5" s="32"/>
      <c r="C5" s="32"/>
      <c r="D5" s="32"/>
    </row>
    <row r="6" spans="1:4" ht="19.5" customHeight="1">
      <c r="A6" s="33" t="s">
        <v>120</v>
      </c>
      <c r="B6" s="33"/>
      <c r="C6" s="33"/>
      <c r="D6" s="33"/>
    </row>
    <row r="7" spans="1:4" ht="12.75">
      <c r="A7" s="34" t="s">
        <v>3</v>
      </c>
      <c r="B7" s="34"/>
      <c r="C7" s="34"/>
      <c r="D7" s="34"/>
    </row>
    <row r="8" spans="1:4" ht="11.25">
      <c r="A8" s="35" t="s">
        <v>4</v>
      </c>
      <c r="B8" s="35"/>
      <c r="C8" s="35"/>
      <c r="D8" s="35"/>
    </row>
    <row r="9" ht="11.25">
      <c r="A9" s="1"/>
    </row>
    <row r="10" spans="2:5" ht="11.25" customHeight="1">
      <c r="B10" s="1"/>
      <c r="C10" s="1"/>
      <c r="D10" s="23" t="s">
        <v>116</v>
      </c>
      <c r="E10" s="1"/>
    </row>
    <row r="11" spans="2:5" ht="11.25">
      <c r="B11" s="1"/>
      <c r="C11" s="1"/>
      <c r="D11" s="23" t="s">
        <v>5</v>
      </c>
      <c r="E11" s="1"/>
    </row>
    <row r="12" spans="2:5" ht="11.25">
      <c r="B12" s="1"/>
      <c r="C12" s="1"/>
      <c r="D12" s="23" t="s">
        <v>98</v>
      </c>
      <c r="E12" s="1"/>
    </row>
    <row r="13" spans="1:4" ht="38.25">
      <c r="A13" s="17" t="s">
        <v>6</v>
      </c>
      <c r="B13" s="18" t="s">
        <v>7</v>
      </c>
      <c r="C13" s="17" t="s">
        <v>8</v>
      </c>
      <c r="D13" s="17" t="s">
        <v>9</v>
      </c>
    </row>
    <row r="14" spans="1:4" ht="12.75">
      <c r="A14" s="9" t="s">
        <v>10</v>
      </c>
      <c r="B14" s="10" t="s">
        <v>11</v>
      </c>
      <c r="C14" s="10" t="s">
        <v>12</v>
      </c>
      <c r="D14" s="10" t="s">
        <v>13</v>
      </c>
    </row>
    <row r="15" spans="1:4" ht="12.75">
      <c r="A15" s="11" t="s">
        <v>14</v>
      </c>
      <c r="B15" s="10"/>
      <c r="C15" s="10"/>
      <c r="D15" s="10"/>
    </row>
    <row r="16" spans="1:4" ht="25.5">
      <c r="A16" s="11" t="s">
        <v>15</v>
      </c>
      <c r="B16" s="12" t="s">
        <v>16</v>
      </c>
      <c r="C16" s="24">
        <v>882.08</v>
      </c>
      <c r="D16" s="24">
        <f>D17+D21</f>
        <v>587</v>
      </c>
    </row>
    <row r="17" spans="1:4" ht="12.75">
      <c r="A17" s="13" t="s">
        <v>17</v>
      </c>
      <c r="B17" s="12" t="s">
        <v>18</v>
      </c>
      <c r="C17" s="20">
        <v>882.08</v>
      </c>
      <c r="D17" s="39">
        <v>587</v>
      </c>
    </row>
    <row r="18" spans="1:4" ht="12.75" hidden="1">
      <c r="A18" s="13" t="s">
        <v>19</v>
      </c>
      <c r="B18" s="12"/>
      <c r="C18" s="20"/>
      <c r="D18" s="20"/>
    </row>
    <row r="19" spans="1:4" ht="12.75" hidden="1">
      <c r="A19" s="19" t="s">
        <v>101</v>
      </c>
      <c r="B19" s="10"/>
      <c r="C19" s="21" t="s">
        <v>20</v>
      </c>
      <c r="D19" s="21"/>
    </row>
    <row r="20" spans="1:4" ht="12.75" hidden="1">
      <c r="A20" s="19" t="s">
        <v>21</v>
      </c>
      <c r="B20" s="10"/>
      <c r="C20" s="21" t="s">
        <v>20</v>
      </c>
      <c r="D20" s="21" t="s">
        <v>20</v>
      </c>
    </row>
    <row r="21" spans="1:4" ht="12.75">
      <c r="A21" s="13" t="s">
        <v>22</v>
      </c>
      <c r="B21" s="12" t="s">
        <v>23</v>
      </c>
      <c r="C21" s="20" t="s">
        <v>20</v>
      </c>
      <c r="D21" s="20">
        <v>0</v>
      </c>
    </row>
    <row r="22" spans="1:4" ht="25.5">
      <c r="A22" s="11" t="s">
        <v>24</v>
      </c>
      <c r="B22" s="12" t="s">
        <v>25</v>
      </c>
      <c r="C22" s="20" t="s">
        <v>20</v>
      </c>
      <c r="D22" s="20" t="s">
        <v>20</v>
      </c>
    </row>
    <row r="23" spans="1:4" ht="12.75">
      <c r="A23" s="13" t="s">
        <v>17</v>
      </c>
      <c r="B23" s="12" t="s">
        <v>26</v>
      </c>
      <c r="C23" s="20" t="s">
        <v>20</v>
      </c>
      <c r="D23" s="20" t="s">
        <v>20</v>
      </c>
    </row>
    <row r="24" spans="1:4" ht="12.75">
      <c r="A24" s="13" t="s">
        <v>22</v>
      </c>
      <c r="B24" s="12" t="s">
        <v>27</v>
      </c>
      <c r="C24" s="20" t="s">
        <v>20</v>
      </c>
      <c r="D24" s="20" t="s">
        <v>20</v>
      </c>
    </row>
    <row r="25" spans="1:4" ht="25.5">
      <c r="A25" s="28" t="s">
        <v>117</v>
      </c>
      <c r="B25" s="12" t="s">
        <v>28</v>
      </c>
      <c r="C25" s="24">
        <v>46376.19</v>
      </c>
      <c r="D25" s="24">
        <v>57464</v>
      </c>
    </row>
    <row r="26" spans="1:4" ht="12.75">
      <c r="A26" s="13" t="s">
        <v>29</v>
      </c>
      <c r="B26" s="12" t="s">
        <v>30</v>
      </c>
      <c r="C26" s="20">
        <f>C25</f>
        <v>46376.19</v>
      </c>
      <c r="D26" s="20">
        <f>D25</f>
        <v>57464</v>
      </c>
    </row>
    <row r="27" spans="1:4" ht="12.75">
      <c r="A27" s="13" t="s">
        <v>19</v>
      </c>
      <c r="B27" s="12"/>
      <c r="C27" s="20"/>
      <c r="D27" s="20"/>
    </row>
    <row r="28" spans="1:4" ht="12.75">
      <c r="A28" s="19" t="s">
        <v>107</v>
      </c>
      <c r="B28" s="10"/>
      <c r="C28" s="26">
        <v>6270.54</v>
      </c>
      <c r="D28" s="26">
        <v>0</v>
      </c>
    </row>
    <row r="29" spans="1:4" ht="12.75">
      <c r="A29" s="19" t="s">
        <v>102</v>
      </c>
      <c r="B29" s="10"/>
      <c r="C29" s="26">
        <v>4663.38</v>
      </c>
      <c r="D29" s="26">
        <v>7504</v>
      </c>
    </row>
    <row r="30" spans="1:4" ht="12.75">
      <c r="A30" s="19" t="s">
        <v>103</v>
      </c>
      <c r="B30" s="10"/>
      <c r="C30" s="27">
        <v>4220.9</v>
      </c>
      <c r="D30" s="27">
        <v>6600</v>
      </c>
    </row>
    <row r="31" spans="1:4" ht="12.75">
      <c r="A31" s="19" t="s">
        <v>104</v>
      </c>
      <c r="B31" s="10"/>
      <c r="C31" s="21">
        <v>5161.86</v>
      </c>
      <c r="D31" s="21">
        <v>5148</v>
      </c>
    </row>
    <row r="32" spans="1:4" ht="12.75">
      <c r="A32" s="19" t="s">
        <v>114</v>
      </c>
      <c r="B32" s="10"/>
      <c r="C32" s="21">
        <v>3409.74</v>
      </c>
      <c r="D32" s="21">
        <v>0</v>
      </c>
    </row>
    <row r="33" spans="1:4" ht="12.75">
      <c r="A33" s="19" t="s">
        <v>106</v>
      </c>
      <c r="B33" s="10"/>
      <c r="C33" s="21">
        <v>6590.25</v>
      </c>
      <c r="D33" s="21">
        <v>0</v>
      </c>
    </row>
    <row r="34" spans="1:4" ht="12.75">
      <c r="A34" s="19" t="s">
        <v>105</v>
      </c>
      <c r="B34" s="10"/>
      <c r="C34" s="21">
        <v>5330.14</v>
      </c>
      <c r="D34" s="21">
        <v>7346</v>
      </c>
    </row>
    <row r="35" spans="1:4" ht="12.75">
      <c r="A35" s="19" t="s">
        <v>121</v>
      </c>
      <c r="B35" s="10"/>
      <c r="C35" s="21">
        <v>0</v>
      </c>
      <c r="D35" s="21">
        <v>4010</v>
      </c>
    </row>
    <row r="36" spans="1:4" ht="12.75">
      <c r="A36" s="19" t="s">
        <v>113</v>
      </c>
      <c r="B36" s="10"/>
      <c r="C36" s="21">
        <v>0</v>
      </c>
      <c r="D36" s="21">
        <v>7461</v>
      </c>
    </row>
    <row r="37" spans="1:4" ht="12.75">
      <c r="A37" s="19" t="s">
        <v>118</v>
      </c>
      <c r="B37" s="10"/>
      <c r="C37" s="21">
        <v>0</v>
      </c>
      <c r="D37" s="21">
        <v>5227</v>
      </c>
    </row>
    <row r="38" spans="1:4" ht="12.75">
      <c r="A38" s="13" t="s">
        <v>31</v>
      </c>
      <c r="B38" s="12" t="s">
        <v>32</v>
      </c>
      <c r="C38" s="20" t="s">
        <v>20</v>
      </c>
      <c r="D38" s="20" t="s">
        <v>20</v>
      </c>
    </row>
    <row r="39" spans="1:4" ht="38.25">
      <c r="A39" s="11" t="s">
        <v>33</v>
      </c>
      <c r="B39" s="12" t="s">
        <v>34</v>
      </c>
      <c r="C39" s="24">
        <v>3011.12</v>
      </c>
      <c r="D39" s="24">
        <f>D40</f>
        <v>2836</v>
      </c>
    </row>
    <row r="40" spans="1:4" ht="12.75">
      <c r="A40" s="13" t="s">
        <v>29</v>
      </c>
      <c r="B40" s="12" t="s">
        <v>35</v>
      </c>
      <c r="C40" s="20">
        <f>C39</f>
        <v>3011.12</v>
      </c>
      <c r="D40" s="20">
        <v>2836</v>
      </c>
    </row>
    <row r="41" spans="1:4" ht="12.75" hidden="1">
      <c r="A41" s="13" t="s">
        <v>19</v>
      </c>
      <c r="B41" s="12"/>
      <c r="C41" s="20"/>
      <c r="D41" s="20"/>
    </row>
    <row r="42" spans="1:4" ht="12.75" hidden="1">
      <c r="A42" s="19" t="s">
        <v>92</v>
      </c>
      <c r="B42" s="10"/>
      <c r="C42" s="21" t="s">
        <v>20</v>
      </c>
      <c r="D42" s="21" t="s">
        <v>20</v>
      </c>
    </row>
    <row r="43" spans="1:4" ht="12.75" hidden="1">
      <c r="A43" s="19" t="s">
        <v>90</v>
      </c>
      <c r="B43" s="10"/>
      <c r="C43" s="21" t="s">
        <v>20</v>
      </c>
      <c r="D43" s="21" t="s">
        <v>20</v>
      </c>
    </row>
    <row r="44" spans="1:4" ht="12.75" hidden="1">
      <c r="A44" s="19" t="s">
        <v>93</v>
      </c>
      <c r="B44" s="10"/>
      <c r="C44" s="21" t="s">
        <v>20</v>
      </c>
      <c r="D44" s="21" t="s">
        <v>20</v>
      </c>
    </row>
    <row r="45" spans="1:4" ht="12.75" hidden="1">
      <c r="A45" s="19" t="s">
        <v>94</v>
      </c>
      <c r="B45" s="10"/>
      <c r="C45" s="21" t="s">
        <v>20</v>
      </c>
      <c r="D45" s="21" t="s">
        <v>20</v>
      </c>
    </row>
    <row r="46" spans="1:4" ht="12.75" hidden="1">
      <c r="A46" s="19" t="s">
        <v>95</v>
      </c>
      <c r="B46" s="10"/>
      <c r="C46" s="21" t="s">
        <v>20</v>
      </c>
      <c r="D46" s="21" t="s">
        <v>20</v>
      </c>
    </row>
    <row r="47" spans="1:4" ht="12.75" hidden="1">
      <c r="A47" s="19" t="s">
        <v>96</v>
      </c>
      <c r="B47" s="10"/>
      <c r="C47" s="21" t="s">
        <v>20</v>
      </c>
      <c r="D47" s="21" t="s">
        <v>20</v>
      </c>
    </row>
    <row r="48" spans="1:4" ht="12.75" hidden="1">
      <c r="A48" s="19" t="s">
        <v>97</v>
      </c>
      <c r="B48" s="10"/>
      <c r="C48" s="21" t="s">
        <v>20</v>
      </c>
      <c r="D48" s="21" t="s">
        <v>20</v>
      </c>
    </row>
    <row r="49" spans="1:4" ht="12.75">
      <c r="A49" s="13" t="s">
        <v>31</v>
      </c>
      <c r="B49" s="12" t="s">
        <v>36</v>
      </c>
      <c r="C49" s="20" t="s">
        <v>20</v>
      </c>
      <c r="D49" s="20" t="s">
        <v>20</v>
      </c>
    </row>
    <row r="50" spans="1:4" ht="12.75">
      <c r="A50" s="13" t="s">
        <v>37</v>
      </c>
      <c r="B50" s="12" t="s">
        <v>38</v>
      </c>
      <c r="C50" s="20" t="s">
        <v>20</v>
      </c>
      <c r="D50" s="20" t="s">
        <v>20</v>
      </c>
    </row>
    <row r="51" spans="1:4" ht="12.75">
      <c r="A51" s="14" t="s">
        <v>39</v>
      </c>
      <c r="B51" s="12" t="s">
        <v>40</v>
      </c>
      <c r="C51" s="20" t="s">
        <v>20</v>
      </c>
      <c r="D51" s="20" t="s">
        <v>20</v>
      </c>
    </row>
    <row r="52" spans="1:4" ht="25.5">
      <c r="A52" s="11" t="s">
        <v>41</v>
      </c>
      <c r="B52" s="12" t="s">
        <v>42</v>
      </c>
      <c r="C52" s="24">
        <f>C53+C58</f>
        <v>1065.35</v>
      </c>
      <c r="D52" s="24">
        <f>D53+D58</f>
        <v>9044</v>
      </c>
    </row>
    <row r="53" spans="1:4" ht="12.75">
      <c r="A53" s="13" t="s">
        <v>43</v>
      </c>
      <c r="B53" s="12" t="s">
        <v>44</v>
      </c>
      <c r="C53" s="20">
        <v>127.96</v>
      </c>
      <c r="D53" s="39">
        <v>9044</v>
      </c>
    </row>
    <row r="54" spans="1:4" ht="12.75">
      <c r="A54" s="13" t="s">
        <v>19</v>
      </c>
      <c r="B54" s="12"/>
      <c r="C54" s="20"/>
      <c r="D54" s="20"/>
    </row>
    <row r="55" spans="1:4" ht="12.75">
      <c r="A55" s="19" t="s">
        <v>122</v>
      </c>
      <c r="B55" s="10"/>
      <c r="C55" s="25" t="s">
        <v>20</v>
      </c>
      <c r="D55" s="25">
        <v>9000</v>
      </c>
    </row>
    <row r="56" spans="1:4" ht="12.75" hidden="1">
      <c r="A56" s="19" t="s">
        <v>115</v>
      </c>
      <c r="B56" s="10"/>
      <c r="C56" s="25" t="s">
        <v>20</v>
      </c>
      <c r="D56" s="25"/>
    </row>
    <row r="57" spans="1:4" ht="12.75" hidden="1">
      <c r="A57" s="19" t="s">
        <v>112</v>
      </c>
      <c r="B57" s="10"/>
      <c r="C57" s="25" t="s">
        <v>20</v>
      </c>
      <c r="D57" s="40"/>
    </row>
    <row r="58" spans="1:4" ht="12.75">
      <c r="A58" s="13" t="s">
        <v>45</v>
      </c>
      <c r="B58" s="12" t="s">
        <v>46</v>
      </c>
      <c r="C58" s="20">
        <v>937.39</v>
      </c>
      <c r="D58" s="20">
        <v>0</v>
      </c>
    </row>
    <row r="59" spans="1:4" ht="25.5">
      <c r="A59" s="13" t="s">
        <v>47</v>
      </c>
      <c r="B59" s="12" t="s">
        <v>48</v>
      </c>
      <c r="C59" s="20" t="s">
        <v>20</v>
      </c>
      <c r="D59" s="20" t="s">
        <v>20</v>
      </c>
    </row>
    <row r="60" spans="1:4" ht="12.75">
      <c r="A60" s="13" t="s">
        <v>49</v>
      </c>
      <c r="B60" s="12" t="s">
        <v>50</v>
      </c>
      <c r="C60" s="20" t="s">
        <v>20</v>
      </c>
      <c r="D60" s="20" t="s">
        <v>20</v>
      </c>
    </row>
    <row r="61" spans="1:4" ht="12.75">
      <c r="A61" s="11" t="s">
        <v>51</v>
      </c>
      <c r="B61" s="12" t="s">
        <v>52</v>
      </c>
      <c r="C61" s="20" t="s">
        <v>20</v>
      </c>
      <c r="D61" s="20" t="s">
        <v>20</v>
      </c>
    </row>
    <row r="62" spans="1:4" ht="25.5">
      <c r="A62" s="11" t="s">
        <v>53</v>
      </c>
      <c r="B62" s="12" t="s">
        <v>54</v>
      </c>
      <c r="C62" s="20" t="s">
        <v>20</v>
      </c>
      <c r="D62" s="20" t="s">
        <v>20</v>
      </c>
    </row>
    <row r="63" spans="1:4" ht="12.75">
      <c r="A63" s="13" t="s">
        <v>55</v>
      </c>
      <c r="B63" s="12" t="s">
        <v>56</v>
      </c>
      <c r="C63" s="20" t="s">
        <v>20</v>
      </c>
      <c r="D63" s="20" t="s">
        <v>20</v>
      </c>
    </row>
    <row r="64" spans="1:4" ht="12.75">
      <c r="A64" s="13" t="s">
        <v>57</v>
      </c>
      <c r="B64" s="12" t="s">
        <v>58</v>
      </c>
      <c r="C64" s="20" t="s">
        <v>20</v>
      </c>
      <c r="D64" s="20" t="s">
        <v>20</v>
      </c>
    </row>
    <row r="65" spans="1:4" ht="12.75">
      <c r="A65" s="13" t="s">
        <v>59</v>
      </c>
      <c r="B65" s="12" t="s">
        <v>60</v>
      </c>
      <c r="C65" s="20" t="s">
        <v>20</v>
      </c>
      <c r="D65" s="20" t="s">
        <v>20</v>
      </c>
    </row>
    <row r="66" spans="1:4" ht="12.75">
      <c r="A66" s="13" t="s">
        <v>61</v>
      </c>
      <c r="B66" s="12" t="s">
        <v>62</v>
      </c>
      <c r="C66" s="20" t="s">
        <v>20</v>
      </c>
      <c r="D66" s="20" t="s">
        <v>20</v>
      </c>
    </row>
    <row r="67" spans="1:4" ht="25.5">
      <c r="A67" s="11" t="s">
        <v>63</v>
      </c>
      <c r="B67" s="12" t="s">
        <v>64</v>
      </c>
      <c r="C67" s="20" t="s">
        <v>20</v>
      </c>
      <c r="D67" s="20" t="s">
        <v>20</v>
      </c>
    </row>
    <row r="68" spans="1:4" ht="12.75">
      <c r="A68" s="11" t="s">
        <v>65</v>
      </c>
      <c r="B68" s="12" t="s">
        <v>66</v>
      </c>
      <c r="C68" s="20" t="s">
        <v>20</v>
      </c>
      <c r="D68" s="20" t="s">
        <v>20</v>
      </c>
    </row>
    <row r="69" spans="1:4" ht="12.75">
      <c r="A69" s="11" t="s">
        <v>67</v>
      </c>
      <c r="B69" s="12" t="s">
        <v>68</v>
      </c>
      <c r="C69" s="20" t="s">
        <v>20</v>
      </c>
      <c r="D69" s="20" t="s">
        <v>20</v>
      </c>
    </row>
    <row r="70" spans="1:4" ht="12.75">
      <c r="A70" s="11" t="s">
        <v>69</v>
      </c>
      <c r="B70" s="12" t="s">
        <v>70</v>
      </c>
      <c r="C70" s="20" t="s">
        <v>20</v>
      </c>
      <c r="D70" s="20" t="s">
        <v>20</v>
      </c>
    </row>
    <row r="71" spans="1:4" ht="12.75">
      <c r="A71" s="11" t="s">
        <v>71</v>
      </c>
      <c r="B71" s="12" t="s">
        <v>72</v>
      </c>
      <c r="C71" s="20" t="s">
        <v>20</v>
      </c>
      <c r="D71" s="20" t="s">
        <v>20</v>
      </c>
    </row>
    <row r="72" spans="1:4" ht="25.5">
      <c r="A72" s="11" t="s">
        <v>100</v>
      </c>
      <c r="B72" s="12" t="s">
        <v>73</v>
      </c>
      <c r="C72" s="20" t="s">
        <v>20</v>
      </c>
      <c r="D72" s="20" t="s">
        <v>20</v>
      </c>
    </row>
    <row r="73" spans="1:4" ht="25.5">
      <c r="A73" s="11" t="s">
        <v>74</v>
      </c>
      <c r="B73" s="12" t="s">
        <v>75</v>
      </c>
      <c r="C73" s="24">
        <f>C16+C52+C25+C39</f>
        <v>51334.740000000005</v>
      </c>
      <c r="D73" s="24">
        <f>D16+D52+D25+D39</f>
        <v>69931</v>
      </c>
    </row>
    <row r="74" spans="1:4" ht="25.5">
      <c r="A74" s="11" t="s">
        <v>76</v>
      </c>
      <c r="B74" s="8"/>
      <c r="C74" s="20"/>
      <c r="D74" s="20"/>
    </row>
    <row r="75" spans="1:4" ht="12.75">
      <c r="A75" s="15" t="s">
        <v>77</v>
      </c>
      <c r="B75" s="12" t="s">
        <v>78</v>
      </c>
      <c r="C75" s="20">
        <v>245.5</v>
      </c>
      <c r="D75" s="39">
        <v>300</v>
      </c>
    </row>
    <row r="76" spans="1:4" ht="12.75">
      <c r="A76" s="15" t="s">
        <v>79</v>
      </c>
      <c r="B76" s="12" t="s">
        <v>80</v>
      </c>
      <c r="C76" s="20">
        <f>118.53+417.23</f>
        <v>535.76</v>
      </c>
      <c r="D76" s="20">
        <v>0</v>
      </c>
    </row>
    <row r="77" spans="1:4" ht="12.75">
      <c r="A77" s="15" t="s">
        <v>81</v>
      </c>
      <c r="B77" s="12" t="s">
        <v>82</v>
      </c>
      <c r="C77" s="20">
        <v>50553.49</v>
      </c>
      <c r="D77" s="20">
        <v>69631</v>
      </c>
    </row>
    <row r="78" spans="1:4" ht="12.75">
      <c r="A78" s="16" t="s">
        <v>83</v>
      </c>
      <c r="B78" s="12" t="s">
        <v>84</v>
      </c>
      <c r="C78" s="24">
        <f>SUM(C75:C77)</f>
        <v>51334.75</v>
      </c>
      <c r="D78" s="24">
        <f>SUM(D75:D77)</f>
        <v>69931</v>
      </c>
    </row>
    <row r="81" spans="1:4" ht="30" customHeight="1">
      <c r="A81" s="22" t="s">
        <v>108</v>
      </c>
      <c r="B81" s="2"/>
      <c r="C81" s="36" t="s">
        <v>109</v>
      </c>
      <c r="D81" s="36"/>
    </row>
    <row r="82" spans="1:4" ht="22.5">
      <c r="A82" s="4" t="s">
        <v>85</v>
      </c>
      <c r="B82" s="5" t="s">
        <v>86</v>
      </c>
      <c r="C82" s="37" t="s">
        <v>87</v>
      </c>
      <c r="D82" s="37"/>
    </row>
    <row r="83" spans="1:4" ht="11.25">
      <c r="A83" s="1"/>
      <c r="B83" s="3"/>
      <c r="C83" s="38"/>
      <c r="D83" s="38"/>
    </row>
    <row r="84" spans="1:4" ht="12.75">
      <c r="A84" s="22" t="s">
        <v>119</v>
      </c>
      <c r="B84" s="6"/>
      <c r="C84" s="36" t="s">
        <v>99</v>
      </c>
      <c r="D84" s="36"/>
    </row>
    <row r="85" spans="1:4" ht="33.75">
      <c r="A85" s="7" t="s">
        <v>88</v>
      </c>
      <c r="B85" s="5" t="s">
        <v>86</v>
      </c>
      <c r="C85" s="37" t="s">
        <v>87</v>
      </c>
      <c r="D85" s="37"/>
    </row>
    <row r="86" spans="1:4" ht="11.25">
      <c r="A86" s="1"/>
      <c r="B86" s="3"/>
      <c r="C86" s="38"/>
      <c r="D86" s="38"/>
    </row>
    <row r="87" spans="1:4" ht="12.75">
      <c r="A87" s="22" t="s">
        <v>110</v>
      </c>
      <c r="B87" s="6"/>
      <c r="C87" s="36" t="s">
        <v>111</v>
      </c>
      <c r="D87" s="36"/>
    </row>
    <row r="88" spans="1:4" ht="33.75">
      <c r="A88" s="7" t="s">
        <v>89</v>
      </c>
      <c r="B88" s="5" t="s">
        <v>86</v>
      </c>
      <c r="C88" s="37" t="s">
        <v>87</v>
      </c>
      <c r="D88" s="37"/>
    </row>
    <row r="89" spans="3:4" ht="11.25">
      <c r="C89" s="38"/>
      <c r="D89" s="38"/>
    </row>
  </sheetData>
  <mergeCells count="16">
    <mergeCell ref="C82:D82"/>
    <mergeCell ref="C83:D83"/>
    <mergeCell ref="C88:D88"/>
    <mergeCell ref="C89:D89"/>
    <mergeCell ref="C84:D84"/>
    <mergeCell ref="C85:D85"/>
    <mergeCell ref="C86:D86"/>
    <mergeCell ref="C87:D87"/>
    <mergeCell ref="A6:D6"/>
    <mergeCell ref="A7:D7"/>
    <mergeCell ref="A8:D8"/>
    <mergeCell ref="C81:D81"/>
    <mergeCell ref="A2:D2"/>
    <mergeCell ref="A3:D3"/>
    <mergeCell ref="A4:D4"/>
    <mergeCell ref="A5:D5"/>
  </mergeCells>
  <printOptions horizontalCentered="1"/>
  <pageMargins left="0.37" right="0.25" top="0.4724409448818898" bottom="0.3937007874015748" header="0.31496062992125984" footer="0.31496062992125984"/>
  <pageSetup fitToHeight="2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andrienko</cp:lastModifiedBy>
  <cp:lastPrinted>2009-06-08T08:35:33Z</cp:lastPrinted>
  <dcterms:created xsi:type="dcterms:W3CDTF">2008-04-09T07:16:23Z</dcterms:created>
  <dcterms:modified xsi:type="dcterms:W3CDTF">2010-01-13T08:49:05Z</dcterms:modified>
  <cp:category/>
  <cp:version/>
  <cp:contentType/>
  <cp:contentStatus/>
</cp:coreProperties>
</file>