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drawings/drawing4.xml" ContentType="application/vnd.openxmlformats-officedocument.drawing+xml"/>
  <Override PartName="/xl/comments7.xml" ContentType="application/vnd.openxmlformats-officedocument.spreadsheetml.comments+xml"/>
  <Override PartName="/xl/drawings/drawing5.xml" ContentType="application/vnd.openxmlformats-officedocument.drawing+xml"/>
  <Override PartName="/xl/comments8.xml" ContentType="application/vnd.openxmlformats-officedocument.spreadsheetml.comments+xml"/>
  <Override PartName="/xl/drawings/drawing6.xml" ContentType="application/vnd.openxmlformats-officedocument.drawing+xml"/>
  <Override PartName="/xl/comments9.xml" ContentType="application/vnd.openxmlformats-officedocument.spreadsheetml.comments+xml"/>
  <Override PartName="/xl/drawings/drawing7.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comments24.xml" ContentType="application/vnd.openxmlformats-officedocument.spreadsheetml.comments+xml"/>
  <Override PartName="/xl/comments25.xml" ContentType="application/vnd.openxmlformats-officedocument.spreadsheetml.comments+xml"/>
  <Override PartName="/xl/comments26.xml" ContentType="application/vnd.openxmlformats-officedocument.spreadsheetml.comments+xml"/>
  <Override PartName="/xl/comments27.xml" ContentType="application/vnd.openxmlformats-officedocument.spreadsheetml.comments+xml"/>
  <Override PartName="/xl/comments28.xml" ContentType="application/vnd.openxmlformats-officedocument.spreadsheetml.comments+xml"/>
  <Override PartName="/xl/comments29.xml" ContentType="application/vnd.openxmlformats-officedocument.spreadsheetml.comments+xml"/>
  <Override PartName="/xl/comments30.xml" ContentType="application/vnd.openxmlformats-officedocument.spreadsheetml.comments+xml"/>
  <Override PartName="/xl/comments31.xml" ContentType="application/vnd.openxmlformats-officedocument.spreadsheetml.comments+xml"/>
  <Override PartName="/xl/comments32.xml" ContentType="application/vnd.openxmlformats-officedocument.spreadsheetml.comments+xml"/>
  <Override PartName="/xl/comments33.xml" ContentType="application/vnd.openxmlformats-officedocument.spreadsheetml.comments+xml"/>
  <Override PartName="/xl/comments34.xml" ContentType="application/vnd.openxmlformats-officedocument.spreadsheetml.comments+xml"/>
  <Override PartName="/xl/comments35.xml" ContentType="application/vnd.openxmlformats-officedocument.spreadsheetml.comments+xml"/>
  <Override PartName="/xl/comments36.xml" ContentType="application/vnd.openxmlformats-officedocument.spreadsheetml.comments+xml"/>
  <Override PartName="/xl/comments37.xml" ContentType="application/vnd.openxmlformats-officedocument.spreadsheetml.comments+xml"/>
  <Override PartName="/xl/comments38.xml" ContentType="application/vnd.openxmlformats-officedocument.spreadsheetml.comments+xml"/>
  <Override PartName="/xl/comments39.xml" ContentType="application/vnd.openxmlformats-officedocument.spreadsheetml.comments+xml"/>
  <Override PartName="/xl/comments40.xml" ContentType="application/vnd.openxmlformats-officedocument.spreadsheetml.comments+xml"/>
  <Override PartName="/xl/comments41.xml" ContentType="application/vnd.openxmlformats-officedocument.spreadsheetml.comments+xml"/>
  <Override PartName="/xl/comments42.xml" ContentType="application/vnd.openxmlformats-officedocument.spreadsheetml.comments+xml"/>
  <Override PartName="/xl/comments43.xml" ContentType="application/vnd.openxmlformats-officedocument.spreadsheetml.comments+xml"/>
  <Override PartName="/xl/comments44.xml" ContentType="application/vnd.openxmlformats-officedocument.spreadsheetml.comments+xml"/>
  <Override PartName="/xl/comments45.xml" ContentType="application/vnd.openxmlformats-officedocument.spreadsheetml.comments+xml"/>
  <Override PartName="/xl/comments46.xml" ContentType="application/vnd.openxmlformats-officedocument.spreadsheetml.comments+xml"/>
  <Override PartName="/xl/comments4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Раскрытие\Публикации на сайте\СЧА, прирост\2026\7. Июль\"/>
    </mc:Choice>
  </mc:AlternateContent>
  <bookViews>
    <workbookView xWindow="0" yWindow="0" windowWidth="11400" windowHeight="5892" tabRatio="917"/>
  </bookViews>
  <sheets>
    <sheet name="Дисклеймер" sheetId="65" r:id="rId1"/>
    <sheet name="Раздел1" sheetId="1" r:id="rId2"/>
    <sheet name="Раздел2" sheetId="2" r:id="rId3"/>
    <sheet name="Раздел3_1" sheetId="3" r:id="rId4"/>
    <sheet name="Раздел3_2" sheetId="4" r:id="rId5"/>
    <sheet name="Раздел3_3" sheetId="5" r:id="rId6"/>
    <sheet name="Раздел3_4" sheetId="6" r:id="rId7"/>
    <sheet name="Раздел3_5" sheetId="7" r:id="rId8"/>
    <sheet name="Раздел3_6" sheetId="8" r:id="rId9"/>
    <sheet name="Раздел3_7" sheetId="9" r:id="rId10"/>
    <sheet name="Раздел3_8" sheetId="10" r:id="rId11"/>
    <sheet name="Раздел3_9" sheetId="11" r:id="rId12"/>
    <sheet name="Раздел3_10" sheetId="12" r:id="rId13"/>
    <sheet name="Раздел4" sheetId="13" r:id="rId14"/>
    <sheet name="Раздел5" sheetId="14" r:id="rId15"/>
    <sheet name="Раздел6" sheetId="15" r:id="rId16"/>
    <sheet name="Раздел3_1_1" sheetId="16" r:id="rId17"/>
    <sheet name="Раздел3_1_2" sheetId="17" r:id="rId18"/>
    <sheet name="Раздел3_1_3" sheetId="18" r:id="rId19"/>
    <sheet name="Раздел3_2_1" sheetId="19" r:id="rId20"/>
    <sheet name="Раздел3_2_2" sheetId="20" r:id="rId21"/>
    <sheet name="Раздел3_2_3" sheetId="21" r:id="rId22"/>
    <sheet name="Раздел3_2_4" sheetId="22" r:id="rId23"/>
    <sheet name="Раздел3_2_5" sheetId="23" r:id="rId24"/>
    <sheet name="Раздел3_2_6" sheetId="24" r:id="rId25"/>
    <sheet name="Раздел3_2_7" sheetId="25" r:id="rId26"/>
    <sheet name="Раздел3_2_8" sheetId="26" r:id="rId27"/>
    <sheet name="Раздел3_2_9" sheetId="27" r:id="rId28"/>
    <sheet name="Раздел3_2_10" sheetId="28" r:id="rId29"/>
    <sheet name="Раздел3_2_11" sheetId="29" r:id="rId30"/>
    <sheet name="Раздел3_3_1" sheetId="30" r:id="rId31"/>
    <sheet name="Раздел3_3_2" sheetId="31" r:id="rId32"/>
    <sheet name="Раздел3_3_3" sheetId="32" r:id="rId33"/>
    <sheet name="Раздел3_3_4" sheetId="33" r:id="rId34"/>
    <sheet name="Раздел3_3_5" sheetId="34" r:id="rId35"/>
    <sheet name="Раздел3_3_6" sheetId="35" r:id="rId36"/>
    <sheet name="Раздел3_3_7" sheetId="36" r:id="rId37"/>
    <sheet name="Раздел3_3_8" sheetId="37" r:id="rId38"/>
    <sheet name="Раздел3_4_1" sheetId="38" r:id="rId39"/>
    <sheet name="Раздел3_4_2_1" sheetId="39" r:id="rId40"/>
    <sheet name="Раздел3_4_2_2" sheetId="40" r:id="rId41"/>
    <sheet name="Раздел3_5_1" sheetId="41" r:id="rId42"/>
    <sheet name="Раздел3_5_2" sheetId="42" r:id="rId43"/>
    <sheet name="Раздел3_5_3" sheetId="43" r:id="rId44"/>
    <sheet name="Раздел3_5_4" sheetId="44" r:id="rId45"/>
    <sheet name="Раздел3_5_5" sheetId="45" r:id="rId46"/>
    <sheet name="Раздел3_6_1_1" sheetId="46" r:id="rId47"/>
    <sheet name="Раздел3_6_1_2" sheetId="47" r:id="rId48"/>
    <sheet name="Раздел3_6_2_1" sheetId="48" r:id="rId49"/>
    <sheet name="Раздел3_6_2_2" sheetId="49" r:id="rId50"/>
    <sheet name="Раздел3_7_1" sheetId="50" r:id="rId51"/>
    <sheet name="Раздел3_8_1" sheetId="51" r:id="rId52"/>
    <sheet name="Раздел3_8_2" sheetId="52" r:id="rId53"/>
    <sheet name="Раздел3_9_1" sheetId="53" r:id="rId54"/>
    <sheet name="Раздел3_9_2" sheetId="54" r:id="rId55"/>
    <sheet name="Раздел3_9_3" sheetId="55" r:id="rId56"/>
    <sheet name="Раздел3_9_4" sheetId="56" r:id="rId57"/>
    <sheet name="Раздел3_9_5" sheetId="57" r:id="rId58"/>
    <sheet name="Раздел3_9_6" sheetId="58" r:id="rId59"/>
    <sheet name="Раздел3_9_7" sheetId="59" r:id="rId60"/>
    <sheet name="Раздел4_1" sheetId="60" r:id="rId61"/>
    <sheet name="Раздел4_2" sheetId="61" r:id="rId62"/>
    <sheet name="Раздел4_3" sheetId="62" r:id="rId63"/>
    <sheet name="Раздел7" sheetId="63" r:id="rId64"/>
    <sheet name="Раздел8" sheetId="64" r:id="rId65"/>
  </sheets>
  <calcPr calcId="162913" refMode="R1C1"/>
</workbook>
</file>

<file path=xl/calcChain.xml><?xml version="1.0" encoding="utf-8"?>
<calcChain xmlns="http://schemas.openxmlformats.org/spreadsheetml/2006/main">
  <c r="E7" i="3" l="1"/>
  <c r="S7" i="20"/>
  <c r="W7" i="19"/>
  <c r="E9" i="14"/>
  <c r="E8" i="14"/>
  <c r="E7" i="14"/>
  <c r="E11" i="10"/>
  <c r="E9" i="10"/>
  <c r="E7" i="10"/>
  <c r="E16" i="4"/>
  <c r="E15" i="4"/>
  <c r="E10" i="4"/>
  <c r="E9" i="4"/>
  <c r="E8" i="4"/>
  <c r="E7" i="4"/>
</calcChain>
</file>

<file path=xl/comments1.xml><?xml version="1.0" encoding="utf-8"?>
<comments xmlns="http://schemas.openxmlformats.org/spreadsheetml/2006/main">
  <authors>
    <author/>
  </authors>
  <commentList>
    <comment ref="C4" authorId="0" shapeId="0">
      <text>
        <r>
          <rPr>
            <sz val="8"/>
            <rFont val="Arial"/>
          </rPr>
          <t>hyp -- Идентификатор акционерного инвестиционного фонда, паевого инвестиционного фонда</t>
        </r>
      </text>
    </comment>
  </commentList>
</comments>
</file>

<file path=xl/comments1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1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3.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4.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1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1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иностранной депозитарной расписки</t>
        </r>
      </text>
    </comment>
  </commentList>
</comments>
</file>

<file path=xl/comments19.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xml><?xml version="1.0" encoding="utf-8"?>
<comments xmlns="http://schemas.openxmlformats.org/spreadsheetml/2006/main">
  <authors>
    <author/>
  </authors>
  <commentList>
    <comment ref="E5" authorId="0" shapeId="0">
      <text>
        <r>
          <rPr>
            <sz val="8"/>
            <rFont val="Arial"/>
          </rPr>
          <t>При необходимости выгрузки в пакет XBRL "0" необходимо заполнить 0</t>
        </r>
      </text>
    </comment>
  </commentList>
</comments>
</file>

<file path=xl/comments20.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21.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List>
</comments>
</file>

<file path=xl/comments22.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Вид организации</t>
        </r>
      </text>
    </comment>
    <comment ref="E5" authorId="0" shapeId="0">
      <text>
        <r>
          <rPr>
            <sz val="8"/>
            <rFont val="Arial"/>
          </rPr>
          <t>hyp -- Идентификатор организации, осуществляющей хранение и (или) учет ценной бумаги</t>
        </r>
      </text>
    </comment>
  </commentList>
</comments>
</file>

<file path=xl/comments23.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24.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25.xml><?xml version="1.0" encoding="utf-8"?>
<comments xmlns="http://schemas.openxmlformats.org/spreadsheetml/2006/main">
  <authors>
    <author/>
  </authors>
  <commentList>
    <comment ref="C5" authorId="0" shapeId="0">
      <text>
        <r>
          <rPr>
            <sz val="8"/>
            <rFont val="Arial"/>
          </rPr>
          <t>hyp -- Идентификатор объекта недвижимости</t>
        </r>
      </text>
    </comment>
  </commentList>
</comments>
</file>

<file path=xl/comments26.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27.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28.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29.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xml><?xml version="1.0" encoding="utf-8"?>
<comments xmlns="http://schemas.openxmlformats.org/spreadsheetml/2006/main">
  <authors>
    <author/>
  </authors>
  <commentList>
    <comment ref="C5" authorId="0" shapeId="0">
      <text>
        <r>
          <rPr>
            <sz val="8"/>
            <rFont val="Arial"/>
          </rPr>
          <t>hyp -- Идентификатор строки</t>
        </r>
      </text>
    </comment>
  </commentList>
</comments>
</file>

<file path=xl/comments30.xml><?xml version="1.0" encoding="utf-8"?>
<comments xmlns="http://schemas.openxmlformats.org/spreadsheetml/2006/main">
  <authors>
    <author/>
  </authors>
  <commentList>
    <comment ref="C5" authorId="0" shapeId="0">
      <text>
        <r>
          <rPr>
            <sz val="8"/>
            <rFont val="Arial"/>
          </rPr>
          <t>hyp -- Идентификатор договора</t>
        </r>
      </text>
    </comment>
  </commentList>
</comments>
</file>

<file path=xl/comments31.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32.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33.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денежного требования</t>
        </r>
      </text>
    </comment>
  </commentList>
</comments>
</file>

<file path=xl/comments34.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 ref="D5" authorId="0" shapeId="0">
      <text>
        <r>
          <rPr>
            <sz val="8"/>
            <rFont val="Arial"/>
          </rPr>
          <t>hyp -- Идентификатор денежного требования</t>
        </r>
      </text>
    </comment>
  </commentList>
</comments>
</file>

<file path=xl/comments35.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 ref="I5" authorId="0" shapeId="0">
      <text>
        <r>
          <rPr>
            <sz val="8"/>
            <rFont val="Arial"/>
          </rPr>
          <t>При необходимости выгрузки в пакет XBRL "0" необходимо заполнить 0</t>
        </r>
      </text>
    </comment>
  </commentList>
</comments>
</file>

<file path=xl/comments36.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дебиторской задолженности</t>
        </r>
      </text>
    </comment>
    <comment ref="L5" authorId="0" shapeId="0">
      <text>
        <r>
          <rPr>
            <sz val="8"/>
            <rFont val="Arial"/>
          </rPr>
          <t>При необходимости выгрузки в пакет XBRL "0" необходимо заполнить 0</t>
        </r>
      </text>
    </comment>
  </commentList>
</comments>
</file>

<file path=xl/comments37.xml><?xml version="1.0" encoding="utf-8"?>
<comments xmlns="http://schemas.openxmlformats.org/spreadsheetml/2006/main">
  <authors>
    <author/>
  </authors>
  <commentList>
    <comment ref="C5" authorId="0" shapeId="0">
      <text>
        <r>
          <rPr>
            <sz val="8"/>
            <rFont val="Arial"/>
          </rPr>
          <t>hyp -- Идентификатор дебитора</t>
        </r>
      </text>
    </comment>
    <comment ref="D5" authorId="0" shapeId="0">
      <text>
        <r>
          <rPr>
            <sz val="8"/>
            <rFont val="Arial"/>
          </rPr>
          <t>hyp -- Идентификатор основания возникновения дебиторской задолженности</t>
        </r>
      </text>
    </comment>
  </commentList>
</comments>
</file>

<file path=xl/comments38.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39.xml><?xml version="1.0" encoding="utf-8"?>
<comments xmlns="http://schemas.openxmlformats.org/spreadsheetml/2006/main">
  <authors>
    <author/>
  </authors>
  <commentList>
    <comment ref="C5" authorId="0" shapeId="0">
      <text>
        <r>
          <rPr>
            <sz val="8"/>
            <rFont val="Arial"/>
          </rPr>
          <t>hyp -- Идентификатор юридического лица</t>
        </r>
      </text>
    </comment>
  </commentList>
</comments>
</file>

<file path=xl/comments4.xml><?xml version="1.0" encoding="utf-8"?>
<comments xmlns="http://schemas.openxmlformats.org/spreadsheetml/2006/main">
  <authors>
    <author/>
  </authors>
  <commentList>
    <comment ref="M5" authorId="0" shapeId="0">
      <text>
        <r>
          <rPr>
            <sz val="8"/>
            <rFont val="Arial"/>
          </rPr>
          <t>При необходимости выгрузки в пакет XBRL "0" необходимо заполнить 0</t>
        </r>
      </text>
    </comment>
  </commentList>
</comments>
</file>

<file path=xl/comments40.xml><?xml version="1.0" encoding="utf-8"?>
<comments xmlns="http://schemas.openxmlformats.org/spreadsheetml/2006/main">
  <authors>
    <author/>
  </authors>
  <commentList>
    <comment ref="C5" authorId="0" shapeId="0">
      <text>
        <r>
          <rPr>
            <sz val="8"/>
            <rFont val="Arial"/>
          </rPr>
          <t>hyp -- Идентификатор документа</t>
        </r>
      </text>
    </comment>
  </commentList>
</comments>
</file>

<file path=xl/comments41.xml><?xml version="1.0" encoding="utf-8"?>
<comments xmlns="http://schemas.openxmlformats.org/spreadsheetml/2006/main">
  <authors>
    <author/>
  </authors>
  <commentList>
    <comment ref="C5" authorId="0" shapeId="0">
      <text>
        <r>
          <rPr>
            <sz val="8"/>
            <rFont val="Arial"/>
          </rPr>
          <t>hyp -- Идентификатор драгоценного металла</t>
        </r>
      </text>
    </comment>
  </commentList>
</comments>
</file>

<file path=xl/comments42.xml><?xml version="1.0" encoding="utf-8"?>
<comments xmlns="http://schemas.openxmlformats.org/spreadsheetml/2006/main">
  <authors>
    <author/>
  </authors>
  <commentList>
    <comment ref="C5" authorId="0" shapeId="0">
      <text>
        <r>
          <rPr>
            <sz val="8"/>
            <rFont val="Arial"/>
          </rPr>
          <t>hyp -- Идентификатор требования к кредитной организации выплатить денежный эквивалент драгоценных металлов по текущему курсу</t>
        </r>
      </text>
    </comment>
  </commentList>
</comments>
</file>

<file path=xl/comments43.xml><?xml version="1.0" encoding="utf-8"?>
<comments xmlns="http://schemas.openxmlformats.org/spreadsheetml/2006/main">
  <authors>
    <author/>
  </authors>
  <commentList>
    <comment ref="C5" authorId="0" shapeId="0">
      <text>
        <r>
          <rPr>
            <sz val="8"/>
            <rFont val="Arial"/>
          </rPr>
          <t>hyp -- Идентификатор художественной ценности</t>
        </r>
      </text>
    </comment>
  </commentList>
</comments>
</file>

<file path=xl/comments44.xml><?xml version="1.0" encoding="utf-8"?>
<comments xmlns="http://schemas.openxmlformats.org/spreadsheetml/2006/main">
  <authors>
    <author/>
  </authors>
  <commentList>
    <comment ref="C5" authorId="0" shapeId="0">
      <text>
        <r>
          <rPr>
            <sz val="8"/>
            <rFont val="Arial"/>
          </rPr>
          <t>hyp -- Вид иного имущества</t>
        </r>
      </text>
    </comment>
  </commentList>
</comments>
</file>

<file path=xl/comments45.xml><?xml version="1.0" encoding="utf-8"?>
<comments xmlns="http://schemas.openxmlformats.org/spreadsheetml/2006/main">
  <authors>
    <author/>
  </authors>
  <commentList>
    <comment ref="C5" authorId="0" shapeId="0">
      <text>
        <r>
          <rPr>
            <sz val="8"/>
            <rFont val="Arial"/>
          </rPr>
          <t>hyp -- Идентификатор физического лица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46.xml><?xml version="1.0" encoding="utf-8"?>
<comments xmlns="http://schemas.openxmlformats.org/spreadsheetml/2006/main">
  <authors>
    <author/>
  </authors>
  <commentList>
    <comment ref="C5" authorId="0" shapeId="0">
      <text>
        <r>
          <rPr>
            <sz val="8"/>
            <rFont val="Arial"/>
          </rPr>
          <t>hyp -- Идентификатор кредитора</t>
        </r>
      </text>
    </comment>
    <comment ref="D5" authorId="0" shapeId="0">
      <text>
        <r>
          <rPr>
            <sz val="8"/>
            <rFont val="Arial"/>
          </rPr>
          <t>hyp -- Идентификатор основания возникновения кредиторской задолженности</t>
        </r>
      </text>
    </comment>
  </commentList>
</comments>
</file>

<file path=xl/comments47.xml><?xml version="1.0" encoding="utf-8"?>
<comments xmlns="http://schemas.openxmlformats.org/spreadsheetml/2006/main">
  <authors>
    <author/>
  </authors>
  <commentList>
    <comment ref="C5" authorId="0" shapeId="0">
      <text>
        <r>
          <rPr>
            <sz val="8"/>
            <rFont val="Arial"/>
          </rPr>
          <t>hyp -- Полный код контракта для биржевых инструментов, другой идентификатор для внебиржевых инструментов</t>
        </r>
      </text>
    </comment>
  </commentList>
</comments>
</file>

<file path=xl/comments5.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6.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7.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comments8.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 ref="E5" authorId="0" shapeId="0">
      <text>
        <r>
          <rPr>
            <sz val="8"/>
            <rFont val="Arial"/>
          </rPr>
          <t>hyp -- Идентификатор российской депозитарной расписки</t>
        </r>
      </text>
    </comment>
  </commentList>
</comments>
</file>

<file path=xl/comments9.xml><?xml version="1.0" encoding="utf-8"?>
<comments xmlns="http://schemas.openxmlformats.org/spreadsheetml/2006/main">
  <authors>
    <author/>
  </authors>
  <commentList>
    <comment ref="C5" authorId="0" shapeId="0">
      <text>
        <r>
          <rPr>
            <sz val="8"/>
            <rFont val="Arial"/>
          </rPr>
          <t>hyp -- Идентификатор ценной бумаги</t>
        </r>
      </text>
    </comment>
    <comment ref="D5" authorId="0" shapeId="0">
      <text>
        <r>
          <rPr>
            <sz val="8"/>
            <rFont val="Arial"/>
          </rPr>
          <t>hyp -- Идентификатор биржи</t>
        </r>
      </text>
    </comment>
  </commentList>
</comments>
</file>

<file path=xl/sharedStrings.xml><?xml version="1.0" encoding="utf-8"?>
<sst xmlns="http://schemas.openxmlformats.org/spreadsheetml/2006/main" count="2348" uniqueCount="664">
  <si>
    <t>Раздел 1. Реквизиты паевого инвестиционного фонда*</t>
  </si>
  <si>
    <t>Идентификатор акционерного инвестиционного фонда,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</si>
  <si>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</si>
  <si>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</si>
  <si>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</si>
  <si>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</si>
  <si>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</si>
  <si>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</si>
  <si>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</si>
  <si>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</si>
  <si>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5</t>
  </si>
  <si>
    <t>0035</t>
  </si>
  <si>
    <t>Открытый  паевой инвестиционный фонд рыночных финансовых инструментов  "Мономах-Перспектива"</t>
  </si>
  <si>
    <t>18983813</t>
  </si>
  <si>
    <t>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</si>
  <si>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</si>
  <si>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</si>
  <si>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</si>
  <si>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</si>
  <si>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31.07.2026</t>
  </si>
  <si>
    <t>643-RUB</t>
  </si>
  <si>
    <t>Раздел 3. Подраздел 1. Денежные средства</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</si>
  <si>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</si>
  <si>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</si>
  <si>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</si>
  <si>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</si>
  <si>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</si>
  <si>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</si>
  <si>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</si>
  <si>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</si>
  <si>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</si>
  <si>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</si>
  <si>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</si>
  <si>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</si>
  <si>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</si>
  <si>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</si>
  <si>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</si>
  <si>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</si>
  <si>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</si>
  <si>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</si>
  <si>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</si>
  <si>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</si>
  <si>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</si>
  <si>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</si>
  <si>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</si>
  <si>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</si>
  <si>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</si>
  <si>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</si>
  <si>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</si>
  <si>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</si>
  <si>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</si>
  <si>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</si>
  <si>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</si>
  <si>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</si>
  <si>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</si>
  <si>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</si>
  <si>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</si>
  <si>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</si>
  <si>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</si>
  <si>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</si>
  <si>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</si>
  <si>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</si>
  <si>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</si>
  <si>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</si>
  <si>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</si>
  <si>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</si>
  <si>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</si>
  <si>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</si>
  <si>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</si>
  <si>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</si>
  <si>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</si>
  <si>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</si>
  <si>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</si>
  <si>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</si>
  <si>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</si>
  <si>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</si>
  <si>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</si>
  <si>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</si>
  <si>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</si>
  <si>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</si>
  <si>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</si>
  <si>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</si>
  <si>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</si>
  <si>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</si>
  <si>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</si>
  <si>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</si>
  <si>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</si>
  <si>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</si>
  <si>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</si>
  <si>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</si>
  <si>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</si>
  <si>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</si>
  <si>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</si>
  <si>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</si>
  <si>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</si>
  <si>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</si>
  <si>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</si>
  <si>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</si>
  <si>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</si>
  <si>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</si>
  <si>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</si>
  <si>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</si>
  <si>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</si>
  <si>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</si>
  <si>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</si>
  <si>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</si>
  <si>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</si>
  <si>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</si>
  <si>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</si>
  <si>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</si>
  <si>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</si>
  <si>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</si>
  <si>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</si>
  <si>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</si>
  <si>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</si>
  <si>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</si>
  <si>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</si>
  <si>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</si>
  <si>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</si>
  <si>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</si>
  <si>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</si>
  <si>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</si>
  <si>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</si>
  <si>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</si>
  <si>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</si>
  <si>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</si>
  <si>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</si>
  <si>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</si>
  <si>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</si>
  <si>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</si>
  <si>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</si>
  <si>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</si>
  <si>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</si>
  <si>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</si>
  <si>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</si>
  <si>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</si>
  <si>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</si>
  <si>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</si>
  <si>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</si>
  <si>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</si>
  <si>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</si>
  <si>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</si>
  <si>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</si>
  <si>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</si>
  <si>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</si>
  <si>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</si>
  <si>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</si>
  <si>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</si>
  <si>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</si>
  <si>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</si>
  <si>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</si>
  <si>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</si>
  <si>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</si>
  <si>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</si>
  <si>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</si>
  <si>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</si>
  <si>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</si>
  <si>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</si>
  <si>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</si>
  <si>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</si>
  <si>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</si>
  <si>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</si>
  <si>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</si>
  <si>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</si>
  <si>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</si>
  <si>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</si>
  <si>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</si>
  <si>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</si>
  <si>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</si>
  <si>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</si>
  <si>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</si>
  <si>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</si>
  <si>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</si>
  <si>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</si>
  <si>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</si>
  <si>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</si>
  <si>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</si>
  <si>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</si>
  <si>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</si>
  <si>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</si>
  <si>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</si>
  <si>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</si>
  <si>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</si>
  <si>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</si>
  <si>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</si>
  <si>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</si>
  <si>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</si>
  <si>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</si>
  <si>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</si>
  <si>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</si>
  <si>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</si>
  <si>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</si>
  <si>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</si>
  <si>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</si>
  <si>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</si>
  <si>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</si>
  <si>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</si>
  <si>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</si>
  <si>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</si>
  <si>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</si>
  <si>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</si>
  <si>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</si>
  <si>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</si>
  <si>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</si>
  <si>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</si>
  <si>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</si>
  <si>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</si>
  <si>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</si>
  <si>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</si>
  <si>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</si>
  <si>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</si>
  <si>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</si>
  <si>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</si>
  <si>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</si>
  <si>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</si>
  <si>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</si>
  <si>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</si>
  <si>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</si>
  <si>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</si>
  <si>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</si>
  <si>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6. Примечания</t>
  </si>
  <si>
    <t>Идентификатор строки</t>
  </si>
  <si>
    <t>Примечание</t>
  </si>
  <si>
    <t>Расшифровки раздела 3 «Активы». Подраздел 1.1. Денежные средства на счетах в кредитных организациях</t>
  </si>
  <si>
    <t>Банковский счет</t>
  </si>
  <si>
    <t>Идентификатор кредитной организации</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</si>
  <si>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</si>
  <si>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</si>
  <si>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</si>
  <si>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</si>
  <si>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</si>
  <si>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</si>
  <si>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</si>
  <si>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</si>
  <si>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</si>
  <si>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6</t>
  </si>
  <si>
    <t>7</t>
  </si>
  <si>
    <t>8</t>
  </si>
  <si>
    <t>9</t>
  </si>
  <si>
    <t>40701810499999998000</t>
  </si>
  <si>
    <t>0354_</t>
  </si>
  <si>
    <t>"ГАЗПРОМБАНК" (АКЦИОНЕРНОЕ ОБЩЕСТВО)</t>
  </si>
  <si>
    <t>1027700167110</t>
  </si>
  <si>
    <t>643</t>
  </si>
  <si>
    <t>Счет доверительного управления</t>
  </si>
  <si>
    <t>Рыночные котировки (уровень 1)</t>
  </si>
  <si>
    <t>Итого</t>
  </si>
  <si>
    <t>х</t>
  </si>
  <si>
    <t>Расшифровки раздела 3 «Активы». Подраздел 1.2. Денежные средства на счетах по депозиту в кредитных организациях</t>
  </si>
  <si>
    <t>Идентификатор депозита</t>
  </si>
  <si>
    <t>Субординированный депозит</t>
  </si>
  <si>
    <t>Дата возврата денежных средств</t>
  </si>
  <si>
    <t>Сумма денежных средств</t>
  </si>
  <si>
    <t>0</t>
  </si>
  <si>
    <t xml:space="preserve"> Расшифровки раздела 3 «Активы». Подраздел 1.3. Денежные средства, переданные операторам инвестиционных платформ</t>
  </si>
  <si>
    <t>Идентификатор оператора инвестиционной платформы</t>
  </si>
  <si>
    <t>Код валюты</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</si>
  <si>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</si>
  <si>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</si>
  <si>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</si>
  <si>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Идентификатор ценной бумаги</t>
  </si>
  <si>
    <t>Идентификатор биржи</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</si>
  <si>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</si>
  <si>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</si>
  <si>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</si>
  <si>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</si>
  <si>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</si>
  <si>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</si>
  <si>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</si>
  <si>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</si>
  <si>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</si>
  <si>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4B02-26-01669-A-001P</t>
  </si>
  <si>
    <t>Публичное акционерное общество "Московская биржа ММВБ-РТС"</t>
  </si>
  <si>
    <t>ПУБЛИЧНОЕ АКЦИОНЕРНОЕ ОБЩЕСТВО "АКЦИОНЕРНАЯ ФИНАНСОВАЯ КОРПОРАЦИЯ "СИСТЕМА"</t>
  </si>
  <si>
    <t>1027700003891</t>
  </si>
  <si>
    <t>7703104630</t>
  </si>
  <si>
    <t>ПАО</t>
  </si>
  <si>
    <t>нет</t>
  </si>
  <si>
    <t>RU000A106Z46</t>
  </si>
  <si>
    <t>28.09.2027</t>
  </si>
  <si>
    <t>4B02-07-40155-F-001P</t>
  </si>
  <si>
    <t>ПУБЛИЧНОЕ АКЦИОНЕРНОЕ ОБЩЕСТВО "ГОРНО-МЕТАЛЛУРГИЧЕСКАЯ КОМПАНИЯ "НОРИЛЬСКИЙ НИКЕЛЬ"</t>
  </si>
  <si>
    <t>1028400000298</t>
  </si>
  <si>
    <t>8401005730</t>
  </si>
  <si>
    <t>RU000A1083A6</t>
  </si>
  <si>
    <t>28.02.2029</t>
  </si>
  <si>
    <t>611 437,20</t>
  </si>
  <si>
    <t>4B02-02-04715-A-002P</t>
  </si>
  <si>
    <t>ПУБЛИЧНОЕ АКЦИОНЕРНОЕ ОБЩЕСТВО "МОБИЛЬНЫЕ ТЕЛЕСИСТЕМЫ"</t>
  </si>
  <si>
    <t>1027700149124</t>
  </si>
  <si>
    <t>7740000076</t>
  </si>
  <si>
    <t>RU000A1078S8</t>
  </si>
  <si>
    <t>15.11.2028</t>
  </si>
  <si>
    <t>163 198,40</t>
  </si>
  <si>
    <t>1 915 631,6</t>
  </si>
  <si>
    <t>Расшифровки раздела 3 «Активы». Подраздел 2.2. Государственные ценные бумаги Российской Федерации</t>
  </si>
  <si>
    <t>Идентификатор ценной бумаги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</si>
  <si>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</si>
  <si>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t>
  </si>
  <si>
    <t>29010RMFS</t>
  </si>
  <si>
    <t>МИНИСТЕРСТВО ФИНАНСОВ РОССИЙСКОЙ ФЕДЕРАЦИИ</t>
  </si>
  <si>
    <t>1037739085636</t>
  </si>
  <si>
    <t>7710168360</t>
  </si>
  <si>
    <t>RU000A0JV4Q1</t>
  </si>
  <si>
    <t>06.12.2034</t>
  </si>
  <si>
    <t>191 971,8</t>
  </si>
  <si>
    <t>-</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</si>
  <si>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</si>
  <si>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</si>
  <si>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</si>
  <si>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</si>
  <si>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</si>
  <si>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</si>
  <si>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</si>
  <si>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t>
  </si>
  <si>
    <t>Расшифровки раздела 3 «Активы». Подраздел 2.5. Российские депозитарные расписки</t>
  </si>
  <si>
    <t>Идентификатор российской депозитарной расписки</t>
  </si>
  <si>
    <t>Количество ценных бумаг</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</si>
  <si>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</si>
  <si>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</si>
  <si>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</si>
  <si>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</si>
  <si>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</si>
  <si>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</si>
  <si>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</si>
  <si>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</si>
  <si>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</si>
  <si>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</si>
  <si>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x</t>
  </si>
  <si>
    <t>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</si>
  <si>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</si>
  <si>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</si>
  <si>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</si>
  <si>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Количество знаков после запятой количества принадлежащих инвестиционных паев*</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</si>
  <si>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</si>
  <si>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</si>
  <si>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______________________________</t>
  </si>
  <si>
    <t>* Для автоматического определения разрядности (decimal) необходимо графу оставить пустой</t>
  </si>
  <si>
    <t>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</si>
  <si>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</si>
  <si>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</si>
  <si>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</si>
  <si>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10401000B</t>
  </si>
  <si>
    <t>Банк ВТБ (публичное акционерное общество)</t>
  </si>
  <si>
    <t>1027739609391</t>
  </si>
  <si>
    <t>7702070139</t>
  </si>
  <si>
    <t>RU000A0JP5V6</t>
  </si>
  <si>
    <t>Обыкновенная</t>
  </si>
  <si>
    <t>1392586,00</t>
  </si>
  <si>
    <t>1-01-17182-A</t>
  </si>
  <si>
    <t>Международная компания Публичное акционерное общество "Озон"</t>
  </si>
  <si>
    <t>1253900010374</t>
  </si>
  <si>
    <t>3900045916</t>
  </si>
  <si>
    <t>RU000A10CW95</t>
  </si>
  <si>
    <t>881640,00</t>
  </si>
  <si>
    <t>1-01-16784-A</t>
  </si>
  <si>
    <t>МЕЖДУНАРОДНАЯ КОМПАНИЯ ПУБЛИЧНОЕ АКЦИОНЕРНОЕ ОБЩЕСТВО "Т-ТЕХНОЛОГИИ"</t>
  </si>
  <si>
    <t>1242500004383</t>
  </si>
  <si>
    <t>2540283195</t>
  </si>
  <si>
    <t>RU000A107UL4</t>
  </si>
  <si>
    <t>1411477,80</t>
  </si>
  <si>
    <t>1-01-16755-A</t>
  </si>
  <si>
    <t>МЕЖДУНАРОДНАЯ КОМПАНИЯ ПУБЛИЧНОЕ АКЦИОНЕРНОЕ ОБЩЕСТВО "ХЭДХАНТЕР"</t>
  </si>
  <si>
    <t>1233900011124</t>
  </si>
  <si>
    <t>3900016369</t>
  </si>
  <si>
    <t>RU000A107662</t>
  </si>
  <si>
    <t>1132740,00</t>
  </si>
  <si>
    <t>1-01-16777-A</t>
  </si>
  <si>
    <t>Международная компания публичное акционерное общество "ЯНДЕКС"</t>
  </si>
  <si>
    <t>1233900014699</t>
  </si>
  <si>
    <t>3900019850</t>
  </si>
  <si>
    <t>RU000A107T19</t>
  </si>
  <si>
    <t>1415239,00</t>
  </si>
  <si>
    <t>10300436B</t>
  </si>
  <si>
    <t>ПУБЛИЧНОЕ АКЦИОНЕРНОЕ ОБЩЕСТВО "БАНК "САНКТ-ПЕТЕРБУРГ"</t>
  </si>
  <si>
    <t>1027800000140</t>
  </si>
  <si>
    <t>7831000027</t>
  </si>
  <si>
    <t>RU0009100945</t>
  </si>
  <si>
    <t>948445,20</t>
  </si>
  <si>
    <t>1-01-16812-A</t>
  </si>
  <si>
    <t>ПУБЛИЧНОЕ АКЦИОНЕРНОЕ ОБЩЕСТВО "Корпоративный центр ИКС 5"</t>
  </si>
  <si>
    <t>1247700463911</t>
  </si>
  <si>
    <t>9722079341</t>
  </si>
  <si>
    <t>RU000A108X38</t>
  </si>
  <si>
    <t>1074618,00</t>
  </si>
  <si>
    <t>1-01-04715-A</t>
  </si>
  <si>
    <t>RU0007775219</t>
  </si>
  <si>
    <t>1125450,00</t>
  </si>
  <si>
    <t>1-05-08443-H</t>
  </si>
  <si>
    <t>ПУБЛИЧНОЕ АКЦИОНЕРНОЕ ОБЩЕСТВО "МОСКОВСКАЯ БИРЖА ММВБ-РТС"</t>
  </si>
  <si>
    <t>1027739387411</t>
  </si>
  <si>
    <t>7702077840</t>
  </si>
  <si>
    <t>RU000A0JR4A1</t>
  </si>
  <si>
    <t>843641,50</t>
  </si>
  <si>
    <t>1-01-00077-A</t>
  </si>
  <si>
    <t>ПУБЛИЧНОЕ АКЦИОНЕРНОЕ ОБЩЕСТВО "НЕФТЯНАЯ КОМПАНИЯ "ЛУКОЙЛ"</t>
  </si>
  <si>
    <t>1027700035769</t>
  </si>
  <si>
    <t>7708004767</t>
  </si>
  <si>
    <t>RU0009024277</t>
  </si>
  <si>
    <t>1250100,00</t>
  </si>
  <si>
    <t>1-02-00122-A</t>
  </si>
  <si>
    <t>ПУБЛИЧНОЕ АКЦИОНЕРНОЕ ОБЩЕСТВО "НЕФТЯНАЯ КОМПАНИЯ "РОСНЕФТЬ"</t>
  </si>
  <si>
    <t>1027700043502</t>
  </si>
  <si>
    <t>7706107510</t>
  </si>
  <si>
    <t>RU000A0J2Q06</t>
  </si>
  <si>
    <t>673859,00</t>
  </si>
  <si>
    <t>10301481B</t>
  </si>
  <si>
    <t>ПУБЛИЧНОЕ АКЦИОНЕРНОЕ ОБЩЕСТВО "СБЕРБАНК РОССИИ"</t>
  </si>
  <si>
    <t>1027700132195</t>
  </si>
  <si>
    <t>7707083893</t>
  </si>
  <si>
    <t>RU0009029540</t>
  </si>
  <si>
    <t>1597592,00</t>
  </si>
  <si>
    <t>13 747 388,5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</si>
  <si>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</si>
  <si>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</si>
  <si>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</si>
  <si>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</si>
  <si>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</si>
  <si>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</si>
  <si>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</si>
  <si>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</si>
  <si>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</si>
  <si>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</si>
  <si>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</si>
  <si>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</si>
  <si>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t>
  </si>
  <si>
    <t xml:space="preserve">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</si>
  <si>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</si>
  <si>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</si>
  <si>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</si>
  <si>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</si>
  <si>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</si>
  <si>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</si>
  <si>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</si>
  <si>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</si>
  <si>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</si>
  <si>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</si>
  <si>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</si>
  <si>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</si>
  <si>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</si>
  <si>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</si>
  <si>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</si>
  <si>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</si>
  <si>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</si>
  <si>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</si>
  <si>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</si>
  <si>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</si>
  <si>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</si>
  <si>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 Стоимость актива</t>
  </si>
  <si>
    <t>Расшифровки раздела 3 «Активы». Подраздел 3.4. Иностранные депозитарные расписки на ценные бумаги</t>
  </si>
  <si>
    <t>Идентификатор иностранной депозитарной расписки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</si>
  <si>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</si>
  <si>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</si>
  <si>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</si>
  <si>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</si>
  <si>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</si>
  <si>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</si>
  <si>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</si>
  <si>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</si>
  <si>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</si>
  <si>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</si>
  <si>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</si>
  <si>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</si>
  <si>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</si>
  <si>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</si>
  <si>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</si>
  <si>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Иные ценные бумаги - Стоимость актива</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</si>
  <si>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</si>
  <si>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Вид организации</t>
  </si>
  <si>
    <t>Идентификатор организации, осуществляющей хранение и (или) учет ценной бумаги</t>
  </si>
  <si>
    <t>Полное наименование</t>
  </si>
  <si>
    <t>Расшифровки раздела 3 «Активы». Подраздел 4.1. Недвижимое имущество</t>
  </si>
  <si>
    <t>Идентификатор объекта недвижимости</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</si>
  <si>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</si>
  <si>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</si>
  <si>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</si>
  <si>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</si>
  <si>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</si>
  <si>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</si>
  <si>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</si>
  <si>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</si>
  <si>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</si>
  <si>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</si>
  <si>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</si>
  <si>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</si>
  <si>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</si>
  <si>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</si>
  <si>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Расшифровки раздела 3 «Активы». Подраздел 5.1. Имущественные права из договоров участия в долевом строительстве объектов недвижимого имущества</t>
  </si>
  <si>
    <t>Идентификатор договора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</si>
  <si>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</si>
  <si>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</si>
  <si>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</si>
  <si>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</si>
  <si>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</si>
  <si>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</si>
  <si>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</si>
  <si>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</si>
  <si>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</si>
  <si>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</si>
  <si>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</si>
  <si>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</si>
  <si>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</si>
  <si>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</si>
  <si>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</si>
  <si>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 xml:space="preserve">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</si>
  <si>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</si>
  <si>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</si>
  <si>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</si>
  <si>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</si>
  <si>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</si>
  <si>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Идентификатор физического лица</t>
  </si>
  <si>
    <t>Идентификатор денежного требования</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</si>
  <si>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</si>
  <si>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</si>
  <si>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</si>
  <si>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</si>
  <si>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</si>
  <si>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в том числе удостоверенные закладными, - сумма</t>
  </si>
  <si>
    <t>Фактический остаток к оплате по договору</t>
  </si>
  <si>
    <t>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</si>
  <si>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Идентификатор юридического лица</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</si>
  <si>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</si>
  <si>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</si>
  <si>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</si>
  <si>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</si>
  <si>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</si>
  <si>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</si>
  <si>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</si>
  <si>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Расшифровки раздела 3 «Активы». Подраздел 7. Производные финансовые инструменты (актив)</t>
  </si>
  <si>
    <t>Полный код контракта для биржевых инструментов, другой идентификатор для внебиржевых инструментов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</si>
  <si>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</si>
  <si>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</si>
  <si>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</si>
  <si>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</si>
  <si>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</si>
  <si>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</si>
  <si>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</si>
  <si>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</si>
  <si>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</si>
  <si>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</si>
  <si>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</si>
  <si>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</si>
  <si>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Идентификатор основания возникновения дебиторской задолженности</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</si>
  <si>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</si>
  <si>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</si>
  <si>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</si>
  <si>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</si>
  <si>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</si>
  <si>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</si>
  <si>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</si>
  <si>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</si>
  <si>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</si>
  <si>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</si>
  <si>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</si>
  <si>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</si>
  <si>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Идентификатор дебитора</t>
  </si>
  <si>
    <t>7744001497</t>
  </si>
  <si>
    <t>Договор №Г000-Б-23271 от 12.09.2014</t>
  </si>
  <si>
    <t>Счета брокера</t>
  </si>
  <si>
    <t>"Газпромбанк" (Акционерное общество)</t>
  </si>
  <si>
    <t>Россия, 117420, Москва, ул. Наметкина, д.16, стр.1</t>
  </si>
  <si>
    <t>84 642,99</t>
  </si>
  <si>
    <t>Дивиденды</t>
  </si>
  <si>
    <t>Получение от депозитария уведомления о начислении доходов по ценным бумагам</t>
  </si>
  <si>
    <t>03.08.2026</t>
  </si>
  <si>
    <t>Россия, 117997, Москва, Вавилова, 19</t>
  </si>
  <si>
    <t>200244,80</t>
  </si>
  <si>
    <t>Россия, 191144, Санкт-Петербург, Дегтярный переулок, 11, лит. А</t>
  </si>
  <si>
    <t>223330,00</t>
  </si>
  <si>
    <t>508 217,79</t>
  </si>
  <si>
    <t>Расшифровки раздела 3 «Активы». Подраздел 9.1. Доли в уставном капитале российских обществ с ограниченной ответственностью</t>
  </si>
  <si>
    <t>Идентификатор юридического лица</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</si>
  <si>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</si>
  <si>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</si>
  <si>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</si>
  <si>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</si>
  <si>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</si>
  <si>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</si>
  <si>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</si>
  <si>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</si>
  <si>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</si>
  <si>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</si>
  <si>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Идентификатор документа</t>
  </si>
  <si>
    <t>Вид объекта недвижимого имущества</t>
  </si>
  <si>
    <t>Назначение объекта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</si>
  <si>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</si>
  <si>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</si>
  <si>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</si>
  <si>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Идентификатор драгоценного металла</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</si>
  <si>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</si>
  <si>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</si>
  <si>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</si>
  <si>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</si>
  <si>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</si>
  <si>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Идентификатор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</si>
  <si>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</si>
  <si>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</si>
  <si>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</si>
  <si>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</si>
  <si>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Идентификатор художественной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</si>
  <si>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</si>
  <si>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</si>
  <si>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</si>
  <si>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пунктах 9.1–9.6</t>
  </si>
  <si>
    <t>Вид иного имущества</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</si>
  <si>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</si>
  <si>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</si>
  <si>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</si>
  <si>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</si>
  <si>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Идентификатор основания возникновения кредиторской задолженности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</si>
  <si>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</si>
  <si>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</si>
  <si>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</si>
  <si>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</si>
  <si>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</si>
  <si>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</si>
  <si>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Идентификатор кредитора</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</si>
  <si>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</si>
  <si>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</si>
  <si>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</si>
  <si>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</si>
  <si>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</si>
  <si>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7710198911</t>
  </si>
  <si>
    <t>Договор №16 от 04.11.2002</t>
  </si>
  <si>
    <t>Вознаграждение спец.регистратора</t>
  </si>
  <si>
    <t>05.08.2026</t>
  </si>
  <si>
    <t>Закрытое Акционерное Общество "Первый Специализированный Депозитарий"</t>
  </si>
  <si>
    <t>1027700373678</t>
  </si>
  <si>
    <t>РФ, 125167, г.Москва, ул. 4-я 8 Марта, д.6А</t>
  </si>
  <si>
    <t>Договор №14 от 04.11.2002</t>
  </si>
  <si>
    <t>Вознаграждение спец.депозитария</t>
  </si>
  <si>
    <t>5408258380</t>
  </si>
  <si>
    <t>Договор №0035-18983813 от 15.09.1999</t>
  </si>
  <si>
    <t>Вознаграждение УК</t>
  </si>
  <si>
    <t>14.08.2026</t>
  </si>
  <si>
    <t>Акционерное общество "Управляющая компания Мономах"</t>
  </si>
  <si>
    <t>1085473000018</t>
  </si>
  <si>
    <t>Россия, 630090, Новосибирская область, город Новосибирск, проспект Академика Лаврентьева, дом. 2/2, офис 355</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</si>
  <si>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</si>
  <si>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</si>
  <si>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</si>
  <si>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</si>
  <si>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</si>
  <si>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</si>
  <si>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</si>
  <si>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</si>
  <si>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</si>
  <si>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</si>
  <si>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</si>
  <si>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Изменение справедливой стоимости  20.07.2026  (+5,91%) в связи с изменением справедливой стоимости ценных бумаг по причине роста рыночных котировок</t>
  </si>
  <si>
    <t>Раздел IV. Информация, не указанная в разделах I–III</t>
  </si>
  <si>
    <t>Содержание</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</si>
  <si>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</si>
  <si>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</si>
  <si>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</si>
  <si>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</si>
  <si>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</si>
  <si>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</si>
  <si>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</si>
  <si>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Бовкун</t>
  </si>
  <si>
    <t>(инициалы, фамилия)</t>
  </si>
  <si>
    <t>Акционерное общество «Управляющая компания Мономах» Лицензия на осуществление деятельности по управлению инвестиционными фондами, паевыми инвестиционными фондами и негосударственными пенсионными фондами № 21-000-1-00072, выдана ФКЦБ России 28 июня 2002 года.Правила доверительного управления № 0035-18983813 зарегистрированы ФКЦБ России 15 сентября 1999 года.</t>
  </si>
  <si>
    <t xml:space="preserve">Получить подробную информацию до приобретения инвестиционных паев о паевых инвестиционных фондах, ознакомиться с Правилами, а также иными документами, предусмотренными в Федеральном законе от 29.11.2001 года № 156-ФЗ "Об инвестиционных фондах" и иных нормативных актах, регулирующих деятельность в сфере финансовых рынков, можно в офисе АО "УК Мономах" по адресу: 630090, Новосибирская область, город Новосибирск, проспект Академика Лаврентьева, дом 2/2, офис 355, по телефонам 8 (800) 1008-108, 8 (383) 363-01-71 или в сети Интернет по адресу www.monomah.ru. Вся информация, подлежащая раскрытию в соответствии с правилами доверительного управления, публикуется на сайте АО "УК Мономах" в сети Интернет www.monomah.ru </t>
  </si>
  <si>
    <t>Стоимость инвестиционных паев может уменьшаться и увеличиваться. Результаты инвестирования в прошлом не определяют доходы в будущем. Государство не гарантирует доходность инвестиций в паевые инвестиционные фонды. Прежде чем приобрести инвестиционный пай, следует внимательно ознакомиться с правилами доверительного управления паевым инвестиционным фондом.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</si>
</sst>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quot;-&quot;;General"/>
    <numFmt numFmtId="165" formatCode="[=0]&quot;&quot;;General"/>
  </numFmts>
  <fonts count="8" x14ac:knownFonts="1">
    <font>
      <sz val="8"/>
      <name val="Arial"/>
    </font>
    <font>
      <sz val="10"/>
      <name val="Times New Roman"/>
    </font>
    <font>
      <sz val="10"/>
      <color rgb="FFFF0000"/>
      <name val="Times New Roman"/>
    </font>
    <font>
      <sz val="10"/>
      <color rgb="FF008000"/>
      <name val="Times New Roman"/>
    </font>
    <font>
      <sz val="10"/>
      <color rgb="FF1C55AE"/>
      <name val="Times New Roman"/>
    </font>
    <font>
      <sz val="8"/>
      <name val="Arial"/>
    </font>
    <font>
      <sz val="10"/>
      <name val="Times New Roman"/>
      <family val="1"/>
      <charset val="204"/>
    </font>
    <font>
      <sz val="12"/>
      <name val="Times New Roman"/>
      <family val="1"/>
      <charset val="204"/>
    </font>
  </fonts>
  <fills count="5">
    <fill>
      <patternFill patternType="none"/>
    </fill>
    <fill>
      <patternFill patternType="gray125"/>
    </fill>
    <fill>
      <patternFill patternType="solid">
        <fgColor rgb="FFFFFFC0"/>
        <bgColor auto="1"/>
      </patternFill>
    </fill>
    <fill>
      <patternFill patternType="solid">
        <fgColor auto="1"/>
        <bgColor auto="1"/>
      </patternFill>
    </fill>
    <fill>
      <patternFill patternType="solid">
        <fgColor rgb="FFC0DCC0"/>
        <bgColor auto="1"/>
      </patternFill>
    </fill>
  </fills>
  <borders count="1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hair">
        <color rgb="FFC0C0C0"/>
      </left>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hair">
        <color rgb="FFC0C0C0"/>
      </left>
      <right/>
      <top/>
      <bottom/>
      <diagonal/>
    </border>
    <border>
      <left/>
      <right/>
      <top/>
      <bottom style="thin">
        <color rgb="FF000000"/>
      </bottom>
      <diagonal/>
    </border>
    <border>
      <left style="thin">
        <color rgb="FF000000"/>
      </left>
      <right/>
      <top/>
      <bottom style="thin">
        <color rgb="FF000000"/>
      </bottom>
      <diagonal/>
    </border>
    <border>
      <left style="hair">
        <color rgb="FFC0C0C0"/>
      </left>
      <right style="thin">
        <color rgb="FFC0C0C0"/>
      </right>
      <top/>
      <bottom/>
      <diagonal/>
    </border>
    <border>
      <left style="thin">
        <color rgb="FF000000"/>
      </left>
      <right/>
      <top/>
      <bottom/>
      <diagonal/>
    </border>
    <border>
      <left style="thin">
        <color rgb="FF000000"/>
      </left>
      <right/>
      <top style="thin">
        <color rgb="FF000000"/>
      </top>
      <bottom/>
      <diagonal/>
    </border>
    <border>
      <left/>
      <right/>
      <top style="thin">
        <color rgb="FF000000"/>
      </top>
      <bottom/>
      <diagonal/>
    </border>
  </borders>
  <cellStyleXfs count="2">
    <xf numFmtId="0" fontId="0" fillId="0" borderId="0"/>
    <xf numFmtId="0" fontId="5" fillId="0" borderId="3"/>
  </cellStyleXfs>
  <cellXfs count="102">
    <xf numFmtId="0" fontId="0" fillId="0" borderId="0" xfId="0"/>
    <xf numFmtId="0" fontId="1" fillId="0" borderId="0" xfId="0" applyFont="1" applyAlignment="1">
      <alignment horizontal="left"/>
    </xf>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2" borderId="2" xfId="0" applyFont="1" applyFill="1" applyBorder="1" applyAlignment="1">
      <alignment horizontal="left"/>
    </xf>
    <xf numFmtId="0" fontId="0" fillId="0" borderId="0" xfId="0" applyAlignment="1">
      <alignment horizontal="left"/>
    </xf>
    <xf numFmtId="0" fontId="1" fillId="0" borderId="2" xfId="0" applyFont="1" applyBorder="1" applyAlignment="1">
      <alignment horizontal="left" wrapText="1"/>
    </xf>
    <xf numFmtId="4" fontId="1" fillId="2" borderId="2" xfId="0" applyNumberFormat="1" applyFont="1" applyFill="1" applyBorder="1" applyAlignment="1">
      <alignment horizontal="right"/>
    </xf>
    <xf numFmtId="164" fontId="1" fillId="2" borderId="2" xfId="0" applyNumberFormat="1" applyFont="1" applyFill="1" applyBorder="1" applyAlignment="1">
      <alignment horizontal="right"/>
    </xf>
    <xf numFmtId="0" fontId="1" fillId="0" borderId="0" xfId="0" applyFont="1" applyAlignment="1">
      <alignment horizontal="left" wrapText="1"/>
    </xf>
    <xf numFmtId="0" fontId="1" fillId="0" borderId="0" xfId="0" applyFont="1" applyAlignment="1">
      <alignment horizontal="left"/>
    </xf>
    <xf numFmtId="0" fontId="0" fillId="0" borderId="0" xfId="0" applyAlignment="1">
      <alignment horizontal="left" vertical="top"/>
    </xf>
    <xf numFmtId="0" fontId="1" fillId="0" borderId="2" xfId="0" applyFont="1" applyBorder="1" applyAlignment="1">
      <alignment horizontal="left" wrapText="1" indent="2"/>
    </xf>
    <xf numFmtId="0" fontId="1" fillId="0" borderId="2" xfId="0" applyFont="1" applyBorder="1" applyAlignment="1">
      <alignment horizontal="left" wrapText="1" indent="4"/>
    </xf>
    <xf numFmtId="2" fontId="1" fillId="2" borderId="2" xfId="0" applyNumberFormat="1" applyFont="1" applyFill="1" applyBorder="1" applyAlignment="1">
      <alignment horizontal="right"/>
    </xf>
    <xf numFmtId="0" fontId="2" fillId="0" borderId="0" xfId="0" applyFont="1" applyAlignment="1">
      <alignment horizontal="center"/>
    </xf>
    <xf numFmtId="0" fontId="3" fillId="0" borderId="0" xfId="0" applyFont="1" applyAlignment="1">
      <alignment horizontal="center" vertical="center"/>
    </xf>
    <xf numFmtId="0" fontId="4" fillId="0" borderId="6" xfId="0" applyFont="1" applyBorder="1" applyAlignment="1">
      <alignment horizontal="left" vertical="center"/>
    </xf>
    <xf numFmtId="0" fontId="1" fillId="3" borderId="2" xfId="0" applyFont="1" applyFill="1" applyBorder="1" applyAlignment="1">
      <alignment horizontal="center" vertical="top"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2" borderId="4" xfId="0" applyFont="1" applyFill="1" applyBorder="1" applyAlignment="1">
      <alignment horizontal="left" vertical="center"/>
    </xf>
    <xf numFmtId="0" fontId="1" fillId="2" borderId="2" xfId="0" applyFont="1" applyFill="1" applyBorder="1" applyAlignment="1">
      <alignment horizontal="left" vertical="center"/>
    </xf>
    <xf numFmtId="0" fontId="1" fillId="2" borderId="7" xfId="0" applyFont="1" applyFill="1" applyBorder="1" applyAlignment="1">
      <alignment horizontal="left" vertical="center"/>
    </xf>
    <xf numFmtId="0" fontId="1" fillId="0" borderId="2" xfId="0" applyFont="1" applyBorder="1" applyAlignment="1">
      <alignment horizontal="left" vertical="center" wrapText="1"/>
    </xf>
    <xf numFmtId="0" fontId="1" fillId="0" borderId="8" xfId="0" applyFont="1" applyBorder="1" applyAlignment="1">
      <alignment horizontal="center" vertical="center" wrapText="1"/>
    </xf>
    <xf numFmtId="4" fontId="1" fillId="4" borderId="8" xfId="0" applyNumberFormat="1" applyFont="1" applyFill="1" applyBorder="1" applyAlignment="1">
      <alignment horizontal="right" vertical="center"/>
    </xf>
    <xf numFmtId="0" fontId="1" fillId="3" borderId="2" xfId="0" applyFont="1" applyFill="1" applyBorder="1" applyAlignment="1">
      <alignment horizontal="center" vertical="center" wrapText="1"/>
    </xf>
    <xf numFmtId="0" fontId="1" fillId="4" borderId="8" xfId="0" applyFont="1" applyFill="1" applyBorder="1" applyAlignment="1">
      <alignment horizontal="left" vertical="center"/>
    </xf>
    <xf numFmtId="164" fontId="1" fillId="2" borderId="2" xfId="0" applyNumberFormat="1" applyFont="1" applyFill="1" applyBorder="1" applyAlignment="1">
      <alignment horizontal="right" vertical="center"/>
    </xf>
    <xf numFmtId="164" fontId="1" fillId="4" borderId="8" xfId="0" applyNumberFormat="1" applyFont="1" applyFill="1" applyBorder="1" applyAlignment="1">
      <alignment horizontal="right" vertical="center"/>
    </xf>
    <xf numFmtId="0" fontId="1" fillId="3" borderId="9"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9" xfId="0" applyFont="1" applyFill="1" applyBorder="1" applyAlignment="1">
      <alignment horizontal="left" vertical="center"/>
    </xf>
    <xf numFmtId="0" fontId="1" fillId="2" borderId="8" xfId="0" applyFont="1" applyFill="1" applyBorder="1" applyAlignment="1">
      <alignment horizontal="left" vertical="center"/>
    </xf>
    <xf numFmtId="0" fontId="1" fillId="0" borderId="9" xfId="0" applyFont="1" applyBorder="1" applyAlignment="1">
      <alignment horizontal="left" vertical="center" wrapText="1"/>
    </xf>
    <xf numFmtId="0" fontId="1" fillId="4" borderId="2"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1" xfId="0" applyFont="1" applyFill="1" applyBorder="1" applyAlignment="1">
      <alignment horizontal="right" vertical="center"/>
    </xf>
    <xf numFmtId="0" fontId="1" fillId="2" borderId="7" xfId="0" applyFont="1" applyFill="1" applyBorder="1" applyAlignment="1">
      <alignment horizontal="right" vertical="center"/>
    </xf>
    <xf numFmtId="0" fontId="1" fillId="4" borderId="9" xfId="0" applyFont="1" applyFill="1" applyBorder="1" applyAlignment="1">
      <alignment horizontal="left" vertical="center"/>
    </xf>
    <xf numFmtId="0" fontId="1" fillId="0" borderId="0" xfId="0" applyFont="1" applyAlignment="1">
      <alignment horizontal="left" vertical="top"/>
    </xf>
    <xf numFmtId="0" fontId="1" fillId="2" borderId="9" xfId="0" applyFont="1" applyFill="1" applyBorder="1" applyAlignment="1">
      <alignment horizontal="right" vertical="center"/>
    </xf>
    <xf numFmtId="0" fontId="1" fillId="2" borderId="8" xfId="0" applyFont="1" applyFill="1" applyBorder="1" applyAlignment="1">
      <alignment horizontal="right" vertical="center"/>
    </xf>
    <xf numFmtId="0" fontId="1" fillId="2" borderId="2" xfId="0" applyFont="1" applyFill="1" applyBorder="1" applyAlignment="1">
      <alignment horizontal="right" vertical="center"/>
    </xf>
    <xf numFmtId="164" fontId="1" fillId="2" borderId="7" xfId="0" applyNumberFormat="1" applyFont="1" applyFill="1" applyBorder="1" applyAlignment="1">
      <alignment horizontal="right" vertical="center"/>
    </xf>
    <xf numFmtId="165" fontId="1" fillId="2" borderId="2" xfId="0" applyNumberFormat="1" applyFont="1" applyFill="1" applyBorder="1" applyAlignment="1">
      <alignment horizontal="right" vertical="center"/>
    </xf>
    <xf numFmtId="0" fontId="1" fillId="0" borderId="2" xfId="0" applyFont="1" applyBorder="1" applyAlignment="1">
      <alignment horizontal="center"/>
    </xf>
    <xf numFmtId="0" fontId="1" fillId="2" borderId="2" xfId="0" applyFont="1" applyFill="1" applyBorder="1" applyAlignment="1">
      <alignment horizontal="left" vertical="top"/>
    </xf>
    <xf numFmtId="0" fontId="1" fillId="2" borderId="0" xfId="0" applyFont="1" applyFill="1" applyAlignment="1">
      <alignment horizontal="left"/>
    </xf>
    <xf numFmtId="0" fontId="1" fillId="0" borderId="16" xfId="0" applyFont="1" applyBorder="1" applyAlignment="1">
      <alignment horizontal="center"/>
    </xf>
    <xf numFmtId="0" fontId="1" fillId="0" borderId="0" xfId="0" applyFont="1" applyAlignment="1">
      <alignment horizontal="left"/>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left" wrapText="1"/>
    </xf>
    <xf numFmtId="0" fontId="1" fillId="0" borderId="5" xfId="0" applyFont="1" applyBorder="1" applyAlignment="1">
      <alignment horizontal="center" vertical="top" wrapText="1"/>
    </xf>
    <xf numFmtId="0" fontId="1" fillId="3" borderId="1" xfId="0" applyFont="1" applyFill="1" applyBorder="1" applyAlignment="1">
      <alignment horizontal="center" vertical="top" wrapText="1"/>
    </xf>
    <xf numFmtId="0" fontId="1" fillId="3" borderId="4" xfId="0" applyFont="1" applyFill="1" applyBorder="1" applyAlignment="1">
      <alignment horizontal="center" vertical="top" wrapText="1"/>
    </xf>
    <xf numFmtId="0" fontId="1" fillId="0" borderId="2" xfId="0" applyFont="1" applyBorder="1" applyAlignment="1">
      <alignment horizontal="left" vertical="center" wrapText="1"/>
    </xf>
    <xf numFmtId="0" fontId="4" fillId="0" borderId="10" xfId="0" applyFont="1" applyBorder="1" applyAlignment="1">
      <alignment horizontal="left" vertical="center"/>
    </xf>
    <xf numFmtId="0" fontId="1" fillId="0" borderId="9" xfId="0" applyFont="1" applyBorder="1" applyAlignment="1">
      <alignment horizontal="left"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3" borderId="2" xfId="0" applyFont="1" applyFill="1" applyBorder="1" applyAlignment="1">
      <alignment horizontal="center" vertical="top" wrapText="1"/>
    </xf>
    <xf numFmtId="0" fontId="4" fillId="0" borderId="13" xfId="0" applyFont="1" applyBorder="1" applyAlignment="1">
      <alignment horizontal="left" vertical="center"/>
    </xf>
    <xf numFmtId="0" fontId="1" fillId="3" borderId="15" xfId="0" applyFont="1" applyFill="1" applyBorder="1" applyAlignment="1">
      <alignment horizontal="center" vertical="top" wrapText="1"/>
    </xf>
    <xf numFmtId="0" fontId="1" fillId="3" borderId="14" xfId="0" applyFont="1" applyFill="1" applyBorder="1" applyAlignment="1">
      <alignment horizontal="center" vertical="top" wrapText="1"/>
    </xf>
    <xf numFmtId="0" fontId="5" fillId="0" borderId="3" xfId="1"/>
    <xf numFmtId="0" fontId="7" fillId="0" borderId="3" xfId="1" applyFont="1" applyBorder="1" applyAlignment="1">
      <alignment horizontal="justify" vertical="center" wrapText="1"/>
    </xf>
    <xf numFmtId="0" fontId="1" fillId="2" borderId="2" xfId="0" applyFont="1" applyFill="1" applyBorder="1" applyAlignment="1">
      <alignment horizontal="left" vertical="top" wrapText="1"/>
    </xf>
    <xf numFmtId="0" fontId="0" fillId="0" borderId="0" xfId="0" applyAlignment="1">
      <alignment vertical="top"/>
    </xf>
    <xf numFmtId="0" fontId="2" fillId="0" borderId="0" xfId="0" applyFont="1" applyAlignment="1">
      <alignment horizontal="center" wrapText="1"/>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7" xfId="0" applyFont="1" applyFill="1" applyBorder="1" applyAlignment="1">
      <alignment horizontal="left" vertical="center" wrapText="1"/>
    </xf>
    <xf numFmtId="4" fontId="1" fillId="2" borderId="7" xfId="0" applyNumberFormat="1" applyFont="1" applyFill="1" applyBorder="1" applyAlignment="1">
      <alignment horizontal="right" vertical="center" wrapText="1"/>
    </xf>
    <xf numFmtId="0" fontId="0" fillId="0" borderId="0" xfId="0" applyAlignment="1">
      <alignment wrapText="1"/>
    </xf>
    <xf numFmtId="0" fontId="1" fillId="2"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7" xfId="0" applyFont="1" applyFill="1" applyBorder="1" applyAlignment="1">
      <alignment horizontal="left" vertical="center" wrapText="1"/>
    </xf>
    <xf numFmtId="4" fontId="1" fillId="2" borderId="7" xfId="0" applyNumberFormat="1" applyFont="1" applyFill="1" applyBorder="1" applyAlignment="1">
      <alignment horizontal="right" vertical="center" wrapText="1"/>
    </xf>
    <xf numFmtId="0" fontId="1" fillId="2" borderId="9" xfId="0" applyFont="1" applyFill="1" applyBorder="1" applyAlignment="1">
      <alignment horizontal="left" vertical="center" wrapText="1"/>
    </xf>
    <xf numFmtId="0" fontId="1" fillId="2" borderId="8" xfId="0" applyFont="1" applyFill="1" applyBorder="1" applyAlignment="1">
      <alignment horizontal="left" vertical="center" wrapText="1"/>
    </xf>
    <xf numFmtId="2" fontId="1" fillId="2" borderId="7" xfId="0" applyNumberFormat="1" applyFont="1" applyFill="1" applyBorder="1" applyAlignment="1">
      <alignment horizontal="right" vertical="center" wrapText="1"/>
    </xf>
    <xf numFmtId="0" fontId="1" fillId="2" borderId="2" xfId="0" applyFont="1" applyFill="1" applyBorder="1" applyAlignment="1">
      <alignment horizontal="right" vertical="center" wrapText="1"/>
    </xf>
    <xf numFmtId="4" fontId="1" fillId="2" borderId="2" xfId="0" applyNumberFormat="1" applyFont="1" applyFill="1" applyBorder="1" applyAlignment="1">
      <alignment horizontal="right" vertical="center" wrapText="1"/>
    </xf>
    <xf numFmtId="4" fontId="6" fillId="2" borderId="2" xfId="0" applyNumberFormat="1" applyFont="1" applyFill="1" applyBorder="1" applyAlignment="1">
      <alignment horizontal="right" vertical="center" wrapText="1"/>
    </xf>
    <xf numFmtId="0" fontId="1" fillId="4" borderId="2" xfId="0" applyFont="1" applyFill="1" applyBorder="1" applyAlignment="1">
      <alignment horizontal="right" vertical="center"/>
    </xf>
    <xf numFmtId="2" fontId="1" fillId="2" borderId="2" xfId="0" applyNumberFormat="1" applyFont="1" applyFill="1" applyBorder="1" applyAlignment="1">
      <alignment horizontal="right" vertical="center" wrapText="1"/>
    </xf>
    <xf numFmtId="0" fontId="1" fillId="2" borderId="11" xfId="0" applyFont="1" applyFill="1" applyBorder="1" applyAlignment="1">
      <alignment horizontal="left" vertical="center" wrapText="1"/>
    </xf>
    <xf numFmtId="0" fontId="1" fillId="0" borderId="0" xfId="0" applyFont="1" applyAlignment="1">
      <alignment horizontal="right"/>
    </xf>
    <xf numFmtId="4" fontId="1" fillId="0" borderId="0" xfId="0" applyNumberFormat="1" applyFont="1" applyAlignment="1">
      <alignment horizontal="right"/>
    </xf>
    <xf numFmtId="4" fontId="1" fillId="4" borderId="2" xfId="0" applyNumberFormat="1" applyFont="1" applyFill="1" applyBorder="1" applyAlignment="1">
      <alignment horizontal="right" vertical="center"/>
    </xf>
    <xf numFmtId="4" fontId="6" fillId="4" borderId="2" xfId="0" applyNumberFormat="1" applyFont="1" applyFill="1" applyBorder="1" applyAlignment="1">
      <alignment horizontal="right" vertical="center"/>
    </xf>
    <xf numFmtId="4" fontId="1" fillId="2" borderId="2" xfId="0" applyNumberFormat="1" applyFont="1" applyFill="1" applyBorder="1" applyAlignment="1">
      <alignment horizontal="right" vertical="center" wrapText="1"/>
    </xf>
    <xf numFmtId="165" fontId="1" fillId="2" borderId="2" xfId="0" applyNumberFormat="1" applyFont="1" applyFill="1" applyBorder="1" applyAlignment="1">
      <alignment horizontal="right" vertical="center" wrapText="1"/>
    </xf>
    <xf numFmtId="0" fontId="3" fillId="0" borderId="0" xfId="0" applyFont="1" applyAlignment="1">
      <alignment horizontal="center" vertical="center" wrapText="1"/>
    </xf>
    <xf numFmtId="0" fontId="4" fillId="0" borderId="6" xfId="0" applyFont="1" applyBorder="1" applyAlignment="1">
      <alignment horizontal="left" vertical="center" wrapText="1"/>
    </xf>
    <xf numFmtId="4" fontId="1" fillId="2" borderId="2" xfId="0" applyNumberFormat="1" applyFont="1" applyFill="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s>
</file>

<file path=xl/drawings/drawing1.xml><?xml version="1.0" encoding="utf-8"?>
<xdr:wsDr xmlns:xdr="http://schemas.openxmlformats.org/drawingml/2006/spreadsheetDrawing" xmlns:a="http://schemas.openxmlformats.org/drawingml/2006/main">
  <xdr:twoCellAnchor>
    <xdr:from>
      <xdr:col>4</xdr:col>
      <xdr:colOff>9525</xdr:colOff>
      <xdr:row>4</xdr:row>
      <xdr:rowOff>781050</xdr:rowOff>
    </xdr:from>
    <xdr:to>
      <xdr:col>4</xdr:col>
      <xdr:colOff>9525</xdr:colOff>
      <xdr:row>4</xdr:row>
      <xdr:rowOff>781050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781050</xdr:rowOff>
    </xdr:from>
    <xdr:to>
      <xdr:col>6</xdr:col>
      <xdr:colOff>9525</xdr:colOff>
      <xdr:row>4</xdr:row>
      <xdr:rowOff>781050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781050</xdr:rowOff>
    </xdr:from>
    <xdr:to>
      <xdr:col>8</xdr:col>
      <xdr:colOff>9525</xdr:colOff>
      <xdr:row>4</xdr:row>
      <xdr:rowOff>781050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781050</xdr:rowOff>
    </xdr:from>
    <xdr:to>
      <xdr:col>10</xdr:col>
      <xdr:colOff>9525</xdr:colOff>
      <xdr:row>4</xdr:row>
      <xdr:rowOff>781050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781050</xdr:rowOff>
    </xdr:from>
    <xdr:to>
      <xdr:col>12</xdr:col>
      <xdr:colOff>9525</xdr:colOff>
      <xdr:row>4</xdr:row>
      <xdr:rowOff>781050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781050</xdr:rowOff>
    </xdr:from>
    <xdr:to>
      <xdr:col>14</xdr:col>
      <xdr:colOff>9525</xdr:colOff>
      <xdr:row>4</xdr:row>
      <xdr:rowOff>781050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781050</xdr:rowOff>
    </xdr:from>
    <xdr:to>
      <xdr:col>16</xdr:col>
      <xdr:colOff>9525</xdr:colOff>
      <xdr:row>4</xdr:row>
      <xdr:rowOff>781050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781050</xdr:rowOff>
    </xdr:from>
    <xdr:to>
      <xdr:col>18</xdr:col>
      <xdr:colOff>9525</xdr:colOff>
      <xdr:row>4</xdr:row>
      <xdr:rowOff>781050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781050</xdr:rowOff>
    </xdr:from>
    <xdr:to>
      <xdr:col>20</xdr:col>
      <xdr:colOff>9525</xdr:colOff>
      <xdr:row>4</xdr:row>
      <xdr:rowOff>781050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781050</xdr:rowOff>
    </xdr:from>
    <xdr:to>
      <xdr:col>22</xdr:col>
      <xdr:colOff>9525</xdr:colOff>
      <xdr:row>4</xdr:row>
      <xdr:rowOff>781050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781050</xdr:rowOff>
    </xdr:from>
    <xdr:to>
      <xdr:col>24</xdr:col>
      <xdr:colOff>9525</xdr:colOff>
      <xdr:row>4</xdr:row>
      <xdr:rowOff>781050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781050</xdr:rowOff>
    </xdr:from>
    <xdr:to>
      <xdr:col>26</xdr:col>
      <xdr:colOff>9525</xdr:colOff>
      <xdr:row>4</xdr:row>
      <xdr:rowOff>781050</xdr:rowOff>
    </xdr:to>
    <xdr:sp macro="" textlink="">
      <xdr:nvSpPr>
        <xdr:cNvPr id="13" name="Имя " descr="Descr "/>
        <xdr:cNvSpPr/>
      </xdr:nvSpPr>
      <xdr:spPr>
        <a:prstGeom prst="rect">
          <a:avLst/>
        </a:prstGeom>
        <a:noFill/>
        <a:ln>
          <a:noFill/>
        </a:ln>
      </xdr:spPr>
    </xdr:sp>
    <xdr:clientData/>
  </xdr:twoCellAnchor>
  <xdr:twoCellAnchor>
    <xdr:from>
      <xdr:col>28</xdr:col>
      <xdr:colOff>9525</xdr:colOff>
      <xdr:row>4</xdr:row>
      <xdr:rowOff>781050</xdr:rowOff>
    </xdr:from>
    <xdr:to>
      <xdr:col>28</xdr:col>
      <xdr:colOff>9525</xdr:colOff>
      <xdr:row>4</xdr:row>
      <xdr:rowOff>781050</xdr:rowOff>
    </xdr:to>
    <xdr:sp macro="" textlink="">
      <xdr:nvSpPr>
        <xdr:cNvPr id="14"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28</xdr:col>
      <xdr:colOff>9525</xdr:colOff>
      <xdr:row>5</xdr:row>
      <xdr:rowOff>142875</xdr:rowOff>
    </xdr:from>
    <xdr:to>
      <xdr:col>28</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9525</xdr:colOff>
      <xdr:row>5</xdr:row>
      <xdr:rowOff>142875</xdr:rowOff>
    </xdr:from>
    <xdr:to>
      <xdr:col>4</xdr:col>
      <xdr:colOff>9525</xdr:colOff>
      <xdr:row>5</xdr:row>
      <xdr:rowOff>142875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9525</xdr:colOff>
      <xdr:row>4</xdr:row>
      <xdr:rowOff>1000125</xdr:rowOff>
    </xdr:from>
    <xdr:to>
      <xdr:col>5</xdr:col>
      <xdr:colOff>9525</xdr:colOff>
      <xdr:row>4</xdr:row>
      <xdr:rowOff>1000125</xdr:rowOff>
    </xdr:to>
    <xdr:sp macro="" textlink="">
      <xdr:nvSpPr>
        <xdr:cNvPr id="2" name="Имя " descr="Descr "/>
        <xdr:cNvSpPr/>
      </xdr:nvSpPr>
      <xdr:spPr>
        <a:prstGeom prst="rect">
          <a:avLst/>
        </a:prstGeom>
        <a:noFill/>
        <a:ln>
          <a:noFill/>
        </a:ln>
      </xdr:spPr>
    </xdr:sp>
    <xdr:clientData/>
  </xdr:twoCellAnchor>
  <xdr:twoCellAnchor>
    <xdr:from>
      <xdr:col>7</xdr:col>
      <xdr:colOff>9525</xdr:colOff>
      <xdr:row>4</xdr:row>
      <xdr:rowOff>1000125</xdr:rowOff>
    </xdr:from>
    <xdr:to>
      <xdr:col>7</xdr:col>
      <xdr:colOff>9525</xdr:colOff>
      <xdr:row>4</xdr:row>
      <xdr:rowOff>1000125</xdr:rowOff>
    </xdr:to>
    <xdr:sp macro="" textlink="">
      <xdr:nvSpPr>
        <xdr:cNvPr id="3" name="Имя " descr="Descr "/>
        <xdr:cNvSpPr/>
      </xdr:nvSpPr>
      <xdr:spPr>
        <a:prstGeom prst="rect">
          <a:avLst/>
        </a:prstGeom>
        <a:noFill/>
        <a:ln>
          <a:noFill/>
        </a:ln>
      </xdr:spPr>
    </xdr:sp>
    <xdr:clientData/>
  </xdr:twoCellAnchor>
  <xdr:twoCellAnchor>
    <xdr:from>
      <xdr:col>9</xdr:col>
      <xdr:colOff>9525</xdr:colOff>
      <xdr:row>4</xdr:row>
      <xdr:rowOff>1000125</xdr:rowOff>
    </xdr:from>
    <xdr:to>
      <xdr:col>9</xdr:col>
      <xdr:colOff>9525</xdr:colOff>
      <xdr:row>4</xdr:row>
      <xdr:rowOff>1000125</xdr:rowOff>
    </xdr:to>
    <xdr:sp macro="" textlink="">
      <xdr:nvSpPr>
        <xdr:cNvPr id="4" name="Имя " descr="Descr "/>
        <xdr:cNvSpPr/>
      </xdr:nvSpPr>
      <xdr:spPr>
        <a:prstGeom prst="rect">
          <a:avLst/>
        </a:prstGeom>
        <a:noFill/>
        <a:ln>
          <a:noFill/>
        </a:ln>
      </xdr:spPr>
    </xdr:sp>
    <xdr:clientData/>
  </xdr:twoCellAnchor>
  <xdr:twoCellAnchor>
    <xdr:from>
      <xdr:col>11</xdr:col>
      <xdr:colOff>9525</xdr:colOff>
      <xdr:row>4</xdr:row>
      <xdr:rowOff>1000125</xdr:rowOff>
    </xdr:from>
    <xdr:to>
      <xdr:col>11</xdr:col>
      <xdr:colOff>9525</xdr:colOff>
      <xdr:row>4</xdr:row>
      <xdr:rowOff>1000125</xdr:rowOff>
    </xdr:to>
    <xdr:sp macro="" textlink="">
      <xdr:nvSpPr>
        <xdr:cNvPr id="5" name="Имя " descr="Descr "/>
        <xdr:cNvSpPr/>
      </xdr:nvSpPr>
      <xdr:spPr>
        <a:prstGeom prst="rect">
          <a:avLst/>
        </a:prstGeom>
        <a:noFill/>
        <a:ln>
          <a:noFill/>
        </a:ln>
      </xdr:spPr>
    </xdr:sp>
    <xdr:clientData/>
  </xdr:twoCellAnchor>
  <xdr:twoCellAnchor>
    <xdr:from>
      <xdr:col>13</xdr:col>
      <xdr:colOff>9525</xdr:colOff>
      <xdr:row>4</xdr:row>
      <xdr:rowOff>1000125</xdr:rowOff>
    </xdr:from>
    <xdr:to>
      <xdr:col>13</xdr:col>
      <xdr:colOff>9525</xdr:colOff>
      <xdr:row>4</xdr:row>
      <xdr:rowOff>1000125</xdr:rowOff>
    </xdr:to>
    <xdr:sp macro="" textlink="">
      <xdr:nvSpPr>
        <xdr:cNvPr id="6" name="Имя " descr="Descr "/>
        <xdr:cNvSpPr/>
      </xdr:nvSpPr>
      <xdr:spPr>
        <a:prstGeom prst="rect">
          <a:avLst/>
        </a:prstGeom>
        <a:noFill/>
        <a:ln>
          <a:noFill/>
        </a:ln>
      </xdr:spPr>
    </xdr:sp>
    <xdr:clientData/>
  </xdr:twoCellAnchor>
  <xdr:twoCellAnchor>
    <xdr:from>
      <xdr:col>15</xdr:col>
      <xdr:colOff>9525</xdr:colOff>
      <xdr:row>4</xdr:row>
      <xdr:rowOff>1000125</xdr:rowOff>
    </xdr:from>
    <xdr:to>
      <xdr:col>15</xdr:col>
      <xdr:colOff>9525</xdr:colOff>
      <xdr:row>4</xdr:row>
      <xdr:rowOff>1000125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1000125</xdr:rowOff>
    </xdr:from>
    <xdr:to>
      <xdr:col>17</xdr:col>
      <xdr:colOff>9525</xdr:colOff>
      <xdr:row>4</xdr:row>
      <xdr:rowOff>1000125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1000125</xdr:rowOff>
    </xdr:from>
    <xdr:to>
      <xdr:col>19</xdr:col>
      <xdr:colOff>9525</xdr:colOff>
      <xdr:row>4</xdr:row>
      <xdr:rowOff>1000125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1000125</xdr:rowOff>
    </xdr:from>
    <xdr:to>
      <xdr:col>21</xdr:col>
      <xdr:colOff>9525</xdr:colOff>
      <xdr:row>4</xdr:row>
      <xdr:rowOff>1000125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1000125</xdr:rowOff>
    </xdr:from>
    <xdr:to>
      <xdr:col>23</xdr:col>
      <xdr:colOff>9525</xdr:colOff>
      <xdr:row>4</xdr:row>
      <xdr:rowOff>1000125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1000125</xdr:rowOff>
    </xdr:from>
    <xdr:to>
      <xdr:col>25</xdr:col>
      <xdr:colOff>9525</xdr:colOff>
      <xdr:row>4</xdr:row>
      <xdr:rowOff>1000125</xdr:rowOff>
    </xdr:to>
    <xdr:sp macro="" textlink="">
      <xdr:nvSpPr>
        <xdr:cNvPr id="12" name="Имя " descr="Descr "/>
        <xdr:cNvSpPr/>
      </xdr:nvSpPr>
      <xdr:spPr>
        <a:prstGeom prst="rect">
          <a:avLst/>
        </a:prstGeom>
        <a:noFill/>
        <a:ln>
          <a:noFill/>
        </a:ln>
      </xdr:spPr>
    </xdr:sp>
    <xdr:clientData/>
  </xdr:twoCellAnchor>
  <xdr:twoCellAnchor>
    <xdr:from>
      <xdr:col>27</xdr:col>
      <xdr:colOff>9525</xdr:colOff>
      <xdr:row>4</xdr:row>
      <xdr:rowOff>1000125</xdr:rowOff>
    </xdr:from>
    <xdr:to>
      <xdr:col>27</xdr:col>
      <xdr:colOff>9525</xdr:colOff>
      <xdr:row>4</xdr:row>
      <xdr:rowOff>1000125</xdr:rowOff>
    </xdr:to>
    <xdr:sp macro="" textlink="">
      <xdr:nvSpPr>
        <xdr:cNvPr id="13" name="Имя " descr="Descr "/>
        <xdr:cNvSpPr/>
      </xdr:nvSpPr>
      <xdr:spPr>
        <a:prstGeom prst="rect">
          <a:avLst/>
        </a:prstGeom>
        <a:noFill/>
        <a:ln>
          <a:noFill/>
        </a:ln>
      </xdr:spPr>
    </xdr:sp>
    <xdr:clientData/>
  </xdr:twoCellAnchor>
  <xdr:twoCellAnchor>
    <xdr:from>
      <xdr:col>29</xdr:col>
      <xdr:colOff>9525</xdr:colOff>
      <xdr:row>4</xdr:row>
      <xdr:rowOff>1000125</xdr:rowOff>
    </xdr:from>
    <xdr:to>
      <xdr:col>29</xdr:col>
      <xdr:colOff>9525</xdr:colOff>
      <xdr:row>4</xdr:row>
      <xdr:rowOff>1000125</xdr:rowOff>
    </xdr:to>
    <xdr:sp macro="" textlink="">
      <xdr:nvSpPr>
        <xdr:cNvPr id="14" name="Имя " descr="Descr "/>
        <xdr:cNvSpPr/>
      </xdr:nvSpPr>
      <xdr:spPr>
        <a:prstGeom prst="rect">
          <a:avLst/>
        </a:prstGeom>
        <a:noFill/>
        <a:ln>
          <a:noFill/>
        </a:ln>
      </xdr:spPr>
    </xdr:sp>
    <xdr:clientData/>
  </xdr:twoCellAnchor>
  <xdr:twoCellAnchor>
    <xdr:from>
      <xdr:col>31</xdr:col>
      <xdr:colOff>9525</xdr:colOff>
      <xdr:row>4</xdr:row>
      <xdr:rowOff>1000125</xdr:rowOff>
    </xdr:from>
    <xdr:to>
      <xdr:col>31</xdr:col>
      <xdr:colOff>9525</xdr:colOff>
      <xdr:row>4</xdr:row>
      <xdr:rowOff>1000125</xdr:rowOff>
    </xdr:to>
    <xdr:sp macro="" textlink="">
      <xdr:nvSpPr>
        <xdr:cNvPr id="15" name="Имя " descr="Descr "/>
        <xdr:cNvSpPr/>
      </xdr:nvSpPr>
      <xdr:spPr>
        <a:prstGeom prst="rect">
          <a:avLst/>
        </a:prstGeom>
        <a:noFill/>
        <a:ln>
          <a:noFill/>
        </a:ln>
      </xdr:spPr>
    </xdr:sp>
    <xdr:clientData/>
  </xdr:twoCellAnchor>
  <xdr:twoCellAnchor>
    <xdr:from>
      <xdr:col>33</xdr:col>
      <xdr:colOff>9525</xdr:colOff>
      <xdr:row>4</xdr:row>
      <xdr:rowOff>1000125</xdr:rowOff>
    </xdr:from>
    <xdr:to>
      <xdr:col>33</xdr:col>
      <xdr:colOff>9525</xdr:colOff>
      <xdr:row>4</xdr:row>
      <xdr:rowOff>1000125</xdr:rowOff>
    </xdr:to>
    <xdr:sp macro="" textlink="">
      <xdr:nvSpPr>
        <xdr:cNvPr id="16" name="Имя " descr="Descr "/>
        <xdr:cNvSpPr/>
      </xdr:nvSpPr>
      <xdr:spPr>
        <a:prstGeom prst="rect">
          <a:avLst/>
        </a:prstGeom>
        <a:noFill/>
        <a:ln>
          <a:noFill/>
        </a:ln>
      </xdr:spPr>
    </xdr:sp>
    <xdr:clientData/>
  </xdr:twoCellAnchor>
  <xdr:twoCellAnchor>
    <xdr:from>
      <xdr:col>35</xdr:col>
      <xdr:colOff>9525</xdr:colOff>
      <xdr:row>4</xdr:row>
      <xdr:rowOff>1000125</xdr:rowOff>
    </xdr:from>
    <xdr:to>
      <xdr:col>35</xdr:col>
      <xdr:colOff>9525</xdr:colOff>
      <xdr:row>4</xdr:row>
      <xdr:rowOff>1000125</xdr:rowOff>
    </xdr:to>
    <xdr:sp macro="" textlink="">
      <xdr:nvSpPr>
        <xdr:cNvPr id="17" name="Имя " descr="Descr "/>
        <xdr:cNvSpPr/>
      </xdr:nvSpPr>
      <xdr:spPr>
        <a:prstGeom prst="rect">
          <a:avLst/>
        </a:prstGeom>
        <a:noFill/>
        <a:ln>
          <a:noFill/>
        </a:ln>
      </xdr:spPr>
    </xdr:sp>
    <xdr:clientData/>
  </xdr:twoCellAnchor>
  <xdr:twoCellAnchor>
    <xdr:from>
      <xdr:col>37</xdr:col>
      <xdr:colOff>9525</xdr:colOff>
      <xdr:row>4</xdr:row>
      <xdr:rowOff>1000125</xdr:rowOff>
    </xdr:from>
    <xdr:to>
      <xdr:col>37</xdr:col>
      <xdr:colOff>9525</xdr:colOff>
      <xdr:row>4</xdr:row>
      <xdr:rowOff>1000125</xdr:rowOff>
    </xdr:to>
    <xdr:sp macro="" textlink="">
      <xdr:nvSpPr>
        <xdr:cNvPr id="18" name="Имя " descr="Descr "/>
        <xdr:cNvSpPr/>
      </xdr:nvSpPr>
      <xdr:spPr>
        <a:prstGeom prst="rect">
          <a:avLst/>
        </a:prstGeom>
        <a:noFill/>
        <a:ln>
          <a:noFill/>
        </a:ln>
      </xdr:spPr>
    </xdr:sp>
    <xdr:clientData/>
  </xdr:twoCellAnchor>
  <xdr:twoCellAnchor>
    <xdr:from>
      <xdr:col>39</xdr:col>
      <xdr:colOff>9525</xdr:colOff>
      <xdr:row>4</xdr:row>
      <xdr:rowOff>1000125</xdr:rowOff>
    </xdr:from>
    <xdr:to>
      <xdr:col>39</xdr:col>
      <xdr:colOff>9525</xdr:colOff>
      <xdr:row>4</xdr:row>
      <xdr:rowOff>1000125</xdr:rowOff>
    </xdr:to>
    <xdr:sp macro="" textlink="">
      <xdr:nvSpPr>
        <xdr:cNvPr id="19" name="Имя " descr="Descr "/>
        <xdr:cNvSpPr/>
      </xdr:nvSpPr>
      <xdr:spPr>
        <a:prstGeom prst="rect">
          <a:avLst/>
        </a:prstGeom>
        <a:noFill/>
        <a:ln>
          <a:noFill/>
        </a:ln>
      </xdr:spPr>
    </xdr:sp>
    <xdr:clientData/>
  </xdr:twoCellAnchor>
  <xdr:twoCellAnchor>
    <xdr:from>
      <xdr:col>5</xdr:col>
      <xdr:colOff>9525</xdr:colOff>
      <xdr:row>5</xdr:row>
      <xdr:rowOff>142875</xdr:rowOff>
    </xdr:from>
    <xdr:to>
      <xdr:col>5</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7</xdr:col>
      <xdr:colOff>9525</xdr:colOff>
      <xdr:row>5</xdr:row>
      <xdr:rowOff>142875</xdr:rowOff>
    </xdr:from>
    <xdr:to>
      <xdr:col>7</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9</xdr:col>
      <xdr:colOff>9525</xdr:colOff>
      <xdr:row>5</xdr:row>
      <xdr:rowOff>142875</xdr:rowOff>
    </xdr:from>
    <xdr:to>
      <xdr:col>9</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11</xdr:col>
      <xdr:colOff>9525</xdr:colOff>
      <xdr:row>5</xdr:row>
      <xdr:rowOff>142875</xdr:rowOff>
    </xdr:from>
    <xdr:to>
      <xdr:col>11</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13</xdr:col>
      <xdr:colOff>9525</xdr:colOff>
      <xdr:row>5</xdr:row>
      <xdr:rowOff>142875</xdr:rowOff>
    </xdr:from>
    <xdr:to>
      <xdr:col>13</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15</xdr:col>
      <xdr:colOff>9525</xdr:colOff>
      <xdr:row>5</xdr:row>
      <xdr:rowOff>142875</xdr:rowOff>
    </xdr:from>
    <xdr:to>
      <xdr:col>15</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26"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7"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8"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9"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30" name="Имя " descr="Descr "/>
        <xdr:cNvSpPr/>
      </xdr:nvSpPr>
      <xdr:spPr>
        <a:prstGeom prst="rect">
          <a:avLst/>
        </a:prstGeom>
        <a:noFill/>
        <a:ln>
          <a:noFill/>
        </a:ln>
      </xdr:spPr>
    </xdr:sp>
    <xdr:clientData/>
  </xdr:twoCellAnchor>
  <xdr:twoCellAnchor>
    <xdr:from>
      <xdr:col>27</xdr:col>
      <xdr:colOff>9525</xdr:colOff>
      <xdr:row>5</xdr:row>
      <xdr:rowOff>142875</xdr:rowOff>
    </xdr:from>
    <xdr:to>
      <xdr:col>27</xdr:col>
      <xdr:colOff>9525</xdr:colOff>
      <xdr:row>5</xdr:row>
      <xdr:rowOff>142875</xdr:rowOff>
    </xdr:to>
    <xdr:sp macro="" textlink="">
      <xdr:nvSpPr>
        <xdr:cNvPr id="31" name="Имя " descr="Descr "/>
        <xdr:cNvSpPr/>
      </xdr:nvSpPr>
      <xdr:spPr>
        <a:prstGeom prst="rect">
          <a:avLst/>
        </a:prstGeom>
        <a:noFill/>
        <a:ln>
          <a:noFill/>
        </a:ln>
      </xdr:spPr>
    </xdr:sp>
    <xdr:clientData/>
  </xdr:twoCellAnchor>
  <xdr:twoCellAnchor>
    <xdr:from>
      <xdr:col>29</xdr:col>
      <xdr:colOff>9525</xdr:colOff>
      <xdr:row>5</xdr:row>
      <xdr:rowOff>142875</xdr:rowOff>
    </xdr:from>
    <xdr:to>
      <xdr:col>29</xdr:col>
      <xdr:colOff>9525</xdr:colOff>
      <xdr:row>5</xdr:row>
      <xdr:rowOff>142875</xdr:rowOff>
    </xdr:to>
    <xdr:sp macro="" textlink="">
      <xdr:nvSpPr>
        <xdr:cNvPr id="32" name="Имя " descr="Descr "/>
        <xdr:cNvSpPr/>
      </xdr:nvSpPr>
      <xdr:spPr>
        <a:prstGeom prst="rect">
          <a:avLst/>
        </a:prstGeom>
        <a:noFill/>
        <a:ln>
          <a:noFill/>
        </a:ln>
      </xdr:spPr>
    </xdr:sp>
    <xdr:clientData/>
  </xdr:twoCellAnchor>
  <xdr:twoCellAnchor>
    <xdr:from>
      <xdr:col>31</xdr:col>
      <xdr:colOff>9525</xdr:colOff>
      <xdr:row>5</xdr:row>
      <xdr:rowOff>142875</xdr:rowOff>
    </xdr:from>
    <xdr:to>
      <xdr:col>31</xdr:col>
      <xdr:colOff>9525</xdr:colOff>
      <xdr:row>5</xdr:row>
      <xdr:rowOff>142875</xdr:rowOff>
    </xdr:to>
    <xdr:sp macro="" textlink="">
      <xdr:nvSpPr>
        <xdr:cNvPr id="33" name="Имя " descr="Descr "/>
        <xdr:cNvSpPr/>
      </xdr:nvSpPr>
      <xdr:spPr>
        <a:prstGeom prst="rect">
          <a:avLst/>
        </a:prstGeom>
        <a:noFill/>
        <a:ln>
          <a:noFill/>
        </a:ln>
      </xdr:spPr>
    </xdr:sp>
    <xdr:clientData/>
  </xdr:twoCellAnchor>
  <xdr:twoCellAnchor>
    <xdr:from>
      <xdr:col>33</xdr:col>
      <xdr:colOff>9525</xdr:colOff>
      <xdr:row>5</xdr:row>
      <xdr:rowOff>142875</xdr:rowOff>
    </xdr:from>
    <xdr:to>
      <xdr:col>33</xdr:col>
      <xdr:colOff>9525</xdr:colOff>
      <xdr:row>5</xdr:row>
      <xdr:rowOff>142875</xdr:rowOff>
    </xdr:to>
    <xdr:sp macro="" textlink="">
      <xdr:nvSpPr>
        <xdr:cNvPr id="34" name="Имя " descr="Descr "/>
        <xdr:cNvSpPr/>
      </xdr:nvSpPr>
      <xdr:spPr>
        <a:prstGeom prst="rect">
          <a:avLst/>
        </a:prstGeom>
        <a:noFill/>
        <a:ln>
          <a:noFill/>
        </a:ln>
      </xdr:spPr>
    </xdr:sp>
    <xdr:clientData/>
  </xdr:twoCellAnchor>
  <xdr:twoCellAnchor>
    <xdr:from>
      <xdr:col>35</xdr:col>
      <xdr:colOff>9525</xdr:colOff>
      <xdr:row>5</xdr:row>
      <xdr:rowOff>142875</xdr:rowOff>
    </xdr:from>
    <xdr:to>
      <xdr:col>35</xdr:col>
      <xdr:colOff>9525</xdr:colOff>
      <xdr:row>5</xdr:row>
      <xdr:rowOff>142875</xdr:rowOff>
    </xdr:to>
    <xdr:sp macro="" textlink="">
      <xdr:nvSpPr>
        <xdr:cNvPr id="35" name="Имя " descr="Descr "/>
        <xdr:cNvSpPr/>
      </xdr:nvSpPr>
      <xdr:spPr>
        <a:prstGeom prst="rect">
          <a:avLst/>
        </a:prstGeom>
        <a:noFill/>
        <a:ln>
          <a:noFill/>
        </a:ln>
      </xdr:spPr>
    </xdr:sp>
    <xdr:clientData/>
  </xdr:twoCellAnchor>
  <xdr:twoCellAnchor>
    <xdr:from>
      <xdr:col>37</xdr:col>
      <xdr:colOff>9525</xdr:colOff>
      <xdr:row>5</xdr:row>
      <xdr:rowOff>142875</xdr:rowOff>
    </xdr:from>
    <xdr:to>
      <xdr:col>37</xdr:col>
      <xdr:colOff>9525</xdr:colOff>
      <xdr:row>5</xdr:row>
      <xdr:rowOff>142875</xdr:rowOff>
    </xdr:to>
    <xdr:sp macro="" textlink="">
      <xdr:nvSpPr>
        <xdr:cNvPr id="36" name="Имя " descr="Descr "/>
        <xdr:cNvSpPr/>
      </xdr:nvSpPr>
      <xdr:spPr>
        <a:prstGeom prst="rect">
          <a:avLst/>
        </a:prstGeom>
        <a:noFill/>
        <a:ln>
          <a:noFill/>
        </a:ln>
      </xdr:spPr>
    </xdr:sp>
    <xdr:clientData/>
  </xdr:twoCellAnchor>
  <xdr:twoCellAnchor>
    <xdr:from>
      <xdr:col>39</xdr:col>
      <xdr:colOff>9525</xdr:colOff>
      <xdr:row>5</xdr:row>
      <xdr:rowOff>142875</xdr:rowOff>
    </xdr:from>
    <xdr:to>
      <xdr:col>39</xdr:col>
      <xdr:colOff>9525</xdr:colOff>
      <xdr:row>5</xdr:row>
      <xdr:rowOff>142875</xdr:rowOff>
    </xdr:to>
    <xdr:sp macro="" textlink="">
      <xdr:nvSpPr>
        <xdr:cNvPr id="37" name="Имя " descr="Descr "/>
        <xdr:cNvSpPr/>
      </xdr:nvSpPr>
      <xdr:spPr>
        <a:prstGeom prst="rect">
          <a:avLst/>
        </a:prstGeom>
        <a:noFill/>
        <a:ln>
          <a:noFill/>
        </a:ln>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4</xdr:row>
      <xdr:rowOff>771525</xdr:rowOff>
    </xdr:from>
    <xdr:to>
      <xdr:col>4</xdr:col>
      <xdr:colOff>9525</xdr:colOff>
      <xdr:row>4</xdr:row>
      <xdr:rowOff>771525</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771525</xdr:rowOff>
    </xdr:from>
    <xdr:to>
      <xdr:col>6</xdr:col>
      <xdr:colOff>9525</xdr:colOff>
      <xdr:row>4</xdr:row>
      <xdr:rowOff>771525</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771525</xdr:rowOff>
    </xdr:from>
    <xdr:to>
      <xdr:col>8</xdr:col>
      <xdr:colOff>9525</xdr:colOff>
      <xdr:row>4</xdr:row>
      <xdr:rowOff>771525</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771525</xdr:rowOff>
    </xdr:from>
    <xdr:to>
      <xdr:col>10</xdr:col>
      <xdr:colOff>9525</xdr:colOff>
      <xdr:row>4</xdr:row>
      <xdr:rowOff>771525</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771525</xdr:rowOff>
    </xdr:from>
    <xdr:to>
      <xdr:col>12</xdr:col>
      <xdr:colOff>9525</xdr:colOff>
      <xdr:row>4</xdr:row>
      <xdr:rowOff>771525</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771525</xdr:rowOff>
    </xdr:from>
    <xdr:to>
      <xdr:col>14</xdr:col>
      <xdr:colOff>9525</xdr:colOff>
      <xdr:row>4</xdr:row>
      <xdr:rowOff>771525</xdr:rowOff>
    </xdr:to>
    <xdr:sp macro="" textlink="">
      <xdr:nvSpPr>
        <xdr:cNvPr id="7" name="Имя " descr="Descr "/>
        <xdr:cNvSpPr/>
      </xdr:nvSpPr>
      <xdr:spPr>
        <a:prstGeom prst="rect">
          <a:avLst/>
        </a:prstGeom>
        <a:noFill/>
        <a:ln>
          <a:noFill/>
        </a:ln>
      </xdr:spPr>
    </xdr:sp>
    <xdr:clientData/>
  </xdr:twoCellAnchor>
  <xdr:twoCellAnchor>
    <xdr:from>
      <xdr:col>17</xdr:col>
      <xdr:colOff>9525</xdr:colOff>
      <xdr:row>4</xdr:row>
      <xdr:rowOff>771525</xdr:rowOff>
    </xdr:from>
    <xdr:to>
      <xdr:col>17</xdr:col>
      <xdr:colOff>9525</xdr:colOff>
      <xdr:row>4</xdr:row>
      <xdr:rowOff>771525</xdr:rowOff>
    </xdr:to>
    <xdr:sp macro="" textlink="">
      <xdr:nvSpPr>
        <xdr:cNvPr id="8" name="Имя " descr="Descr "/>
        <xdr:cNvSpPr/>
      </xdr:nvSpPr>
      <xdr:spPr>
        <a:prstGeom prst="rect">
          <a:avLst/>
        </a:prstGeom>
        <a:noFill/>
        <a:ln>
          <a:noFill/>
        </a:ln>
      </xdr:spPr>
    </xdr:sp>
    <xdr:clientData/>
  </xdr:twoCellAnchor>
  <xdr:twoCellAnchor>
    <xdr:from>
      <xdr:col>19</xdr:col>
      <xdr:colOff>9525</xdr:colOff>
      <xdr:row>4</xdr:row>
      <xdr:rowOff>771525</xdr:rowOff>
    </xdr:from>
    <xdr:to>
      <xdr:col>19</xdr:col>
      <xdr:colOff>9525</xdr:colOff>
      <xdr:row>4</xdr:row>
      <xdr:rowOff>771525</xdr:rowOff>
    </xdr:to>
    <xdr:sp macro="" textlink="">
      <xdr:nvSpPr>
        <xdr:cNvPr id="9" name="Имя " descr="Descr "/>
        <xdr:cNvSpPr/>
      </xdr:nvSpPr>
      <xdr:spPr>
        <a:prstGeom prst="rect">
          <a:avLst/>
        </a:prstGeom>
        <a:noFill/>
        <a:ln>
          <a:noFill/>
        </a:ln>
      </xdr:spPr>
    </xdr:sp>
    <xdr:clientData/>
  </xdr:twoCellAnchor>
  <xdr:twoCellAnchor>
    <xdr:from>
      <xdr:col>21</xdr:col>
      <xdr:colOff>9525</xdr:colOff>
      <xdr:row>4</xdr:row>
      <xdr:rowOff>771525</xdr:rowOff>
    </xdr:from>
    <xdr:to>
      <xdr:col>21</xdr:col>
      <xdr:colOff>9525</xdr:colOff>
      <xdr:row>4</xdr:row>
      <xdr:rowOff>771525</xdr:rowOff>
    </xdr:to>
    <xdr:sp macro="" textlink="">
      <xdr:nvSpPr>
        <xdr:cNvPr id="10" name="Имя " descr="Descr "/>
        <xdr:cNvSpPr/>
      </xdr:nvSpPr>
      <xdr:spPr>
        <a:prstGeom prst="rect">
          <a:avLst/>
        </a:prstGeom>
        <a:noFill/>
        <a:ln>
          <a:noFill/>
        </a:ln>
      </xdr:spPr>
    </xdr:sp>
    <xdr:clientData/>
  </xdr:twoCellAnchor>
  <xdr:twoCellAnchor>
    <xdr:from>
      <xdr:col>23</xdr:col>
      <xdr:colOff>9525</xdr:colOff>
      <xdr:row>4</xdr:row>
      <xdr:rowOff>771525</xdr:rowOff>
    </xdr:from>
    <xdr:to>
      <xdr:col>23</xdr:col>
      <xdr:colOff>9525</xdr:colOff>
      <xdr:row>4</xdr:row>
      <xdr:rowOff>771525</xdr:rowOff>
    </xdr:to>
    <xdr:sp macro="" textlink="">
      <xdr:nvSpPr>
        <xdr:cNvPr id="11" name="Имя " descr="Descr "/>
        <xdr:cNvSpPr/>
      </xdr:nvSpPr>
      <xdr:spPr>
        <a:prstGeom prst="rect">
          <a:avLst/>
        </a:prstGeom>
        <a:noFill/>
        <a:ln>
          <a:noFill/>
        </a:ln>
      </xdr:spPr>
    </xdr:sp>
    <xdr:clientData/>
  </xdr:twoCellAnchor>
  <xdr:twoCellAnchor>
    <xdr:from>
      <xdr:col>25</xdr:col>
      <xdr:colOff>9525</xdr:colOff>
      <xdr:row>4</xdr:row>
      <xdr:rowOff>771525</xdr:rowOff>
    </xdr:from>
    <xdr:to>
      <xdr:col>25</xdr:col>
      <xdr:colOff>9525</xdr:colOff>
      <xdr:row>4</xdr:row>
      <xdr:rowOff>771525</xdr:rowOff>
    </xdr:to>
    <xdr:sp macro="" textlink="">
      <xdr:nvSpPr>
        <xdr:cNvPr id="12"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3"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17</xdr:col>
      <xdr:colOff>9525</xdr:colOff>
      <xdr:row>5</xdr:row>
      <xdr:rowOff>142875</xdr:rowOff>
    </xdr:from>
    <xdr:to>
      <xdr:col>17</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19</xdr:col>
      <xdr:colOff>9525</xdr:colOff>
      <xdr:row>5</xdr:row>
      <xdr:rowOff>142875</xdr:rowOff>
    </xdr:from>
    <xdr:to>
      <xdr:col>19</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21</xdr:col>
      <xdr:colOff>9525</xdr:colOff>
      <xdr:row>5</xdr:row>
      <xdr:rowOff>142875</xdr:rowOff>
    </xdr:from>
    <xdr:to>
      <xdr:col>21</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23</xdr:col>
      <xdr:colOff>9525</xdr:colOff>
      <xdr:row>5</xdr:row>
      <xdr:rowOff>142875</xdr:rowOff>
    </xdr:from>
    <xdr:to>
      <xdr:col>23</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25</xdr:col>
      <xdr:colOff>9525</xdr:colOff>
      <xdr:row>5</xdr:row>
      <xdr:rowOff>142875</xdr:rowOff>
    </xdr:from>
    <xdr:to>
      <xdr:col>25</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9525</xdr:colOff>
      <xdr:row>4</xdr:row>
      <xdr:rowOff>742950</xdr:rowOff>
    </xdr:from>
    <xdr:to>
      <xdr:col>4</xdr:col>
      <xdr:colOff>9525</xdr:colOff>
      <xdr:row>4</xdr:row>
      <xdr:rowOff>742950</xdr:rowOff>
    </xdr:to>
    <xdr:sp macro="" textlink="">
      <xdr:nvSpPr>
        <xdr:cNvPr id="2" name="Имя " descr="Descr "/>
        <xdr:cNvSpPr/>
      </xdr:nvSpPr>
      <xdr:spPr>
        <a:prstGeom prst="rect">
          <a:avLst/>
        </a:prstGeom>
        <a:noFill/>
        <a:ln>
          <a:noFill/>
        </a:ln>
      </xdr:spPr>
    </xdr:sp>
    <xdr:clientData/>
  </xdr:twoCellAnchor>
  <xdr:twoCellAnchor>
    <xdr:from>
      <xdr:col>6</xdr:col>
      <xdr:colOff>9525</xdr:colOff>
      <xdr:row>4</xdr:row>
      <xdr:rowOff>742950</xdr:rowOff>
    </xdr:from>
    <xdr:to>
      <xdr:col>6</xdr:col>
      <xdr:colOff>9525</xdr:colOff>
      <xdr:row>4</xdr:row>
      <xdr:rowOff>742950</xdr:rowOff>
    </xdr:to>
    <xdr:sp macro="" textlink="">
      <xdr:nvSpPr>
        <xdr:cNvPr id="3" name="Имя " descr="Descr "/>
        <xdr:cNvSpPr/>
      </xdr:nvSpPr>
      <xdr:spPr>
        <a:prstGeom prst="rect">
          <a:avLst/>
        </a:prstGeom>
        <a:noFill/>
        <a:ln>
          <a:noFill/>
        </a:ln>
      </xdr:spPr>
    </xdr:sp>
    <xdr:clientData/>
  </xdr:twoCellAnchor>
  <xdr:twoCellAnchor>
    <xdr:from>
      <xdr:col>8</xdr:col>
      <xdr:colOff>9525</xdr:colOff>
      <xdr:row>4</xdr:row>
      <xdr:rowOff>742950</xdr:rowOff>
    </xdr:from>
    <xdr:to>
      <xdr:col>8</xdr:col>
      <xdr:colOff>9525</xdr:colOff>
      <xdr:row>4</xdr:row>
      <xdr:rowOff>742950</xdr:rowOff>
    </xdr:to>
    <xdr:sp macro="" textlink="">
      <xdr:nvSpPr>
        <xdr:cNvPr id="4" name="Имя " descr="Descr "/>
        <xdr:cNvSpPr/>
      </xdr:nvSpPr>
      <xdr:spPr>
        <a:prstGeom prst="rect">
          <a:avLst/>
        </a:prstGeom>
        <a:noFill/>
        <a:ln>
          <a:noFill/>
        </a:ln>
      </xdr:spPr>
    </xdr:sp>
    <xdr:clientData/>
  </xdr:twoCellAnchor>
  <xdr:twoCellAnchor>
    <xdr:from>
      <xdr:col>10</xdr:col>
      <xdr:colOff>9525</xdr:colOff>
      <xdr:row>4</xdr:row>
      <xdr:rowOff>742950</xdr:rowOff>
    </xdr:from>
    <xdr:to>
      <xdr:col>10</xdr:col>
      <xdr:colOff>9525</xdr:colOff>
      <xdr:row>4</xdr:row>
      <xdr:rowOff>742950</xdr:rowOff>
    </xdr:to>
    <xdr:sp macro="" textlink="">
      <xdr:nvSpPr>
        <xdr:cNvPr id="5" name="Имя " descr="Descr "/>
        <xdr:cNvSpPr/>
      </xdr:nvSpPr>
      <xdr:spPr>
        <a:prstGeom prst="rect">
          <a:avLst/>
        </a:prstGeom>
        <a:noFill/>
        <a:ln>
          <a:noFill/>
        </a:ln>
      </xdr:spPr>
    </xdr:sp>
    <xdr:clientData/>
  </xdr:twoCellAnchor>
  <xdr:twoCellAnchor>
    <xdr:from>
      <xdr:col>12</xdr:col>
      <xdr:colOff>9525</xdr:colOff>
      <xdr:row>4</xdr:row>
      <xdr:rowOff>742950</xdr:rowOff>
    </xdr:from>
    <xdr:to>
      <xdr:col>12</xdr:col>
      <xdr:colOff>9525</xdr:colOff>
      <xdr:row>4</xdr:row>
      <xdr:rowOff>742950</xdr:rowOff>
    </xdr:to>
    <xdr:sp macro="" textlink="">
      <xdr:nvSpPr>
        <xdr:cNvPr id="6" name="Имя " descr="Descr "/>
        <xdr:cNvSpPr/>
      </xdr:nvSpPr>
      <xdr:spPr>
        <a:prstGeom prst="rect">
          <a:avLst/>
        </a:prstGeom>
        <a:noFill/>
        <a:ln>
          <a:noFill/>
        </a:ln>
      </xdr:spPr>
    </xdr:sp>
    <xdr:clientData/>
  </xdr:twoCellAnchor>
  <xdr:twoCellAnchor>
    <xdr:from>
      <xdr:col>14</xdr:col>
      <xdr:colOff>9525</xdr:colOff>
      <xdr:row>4</xdr:row>
      <xdr:rowOff>742950</xdr:rowOff>
    </xdr:from>
    <xdr:to>
      <xdr:col>14</xdr:col>
      <xdr:colOff>9525</xdr:colOff>
      <xdr:row>4</xdr:row>
      <xdr:rowOff>742950</xdr:rowOff>
    </xdr:to>
    <xdr:sp macro="" textlink="">
      <xdr:nvSpPr>
        <xdr:cNvPr id="7" name="Имя " descr="Descr "/>
        <xdr:cNvSpPr/>
      </xdr:nvSpPr>
      <xdr:spPr>
        <a:prstGeom prst="rect">
          <a:avLst/>
        </a:prstGeom>
        <a:noFill/>
        <a:ln>
          <a:noFill/>
        </a:ln>
      </xdr:spPr>
    </xdr:sp>
    <xdr:clientData/>
  </xdr:twoCellAnchor>
  <xdr:twoCellAnchor>
    <xdr:from>
      <xdr:col>16</xdr:col>
      <xdr:colOff>9525</xdr:colOff>
      <xdr:row>4</xdr:row>
      <xdr:rowOff>742950</xdr:rowOff>
    </xdr:from>
    <xdr:to>
      <xdr:col>16</xdr:col>
      <xdr:colOff>9525</xdr:colOff>
      <xdr:row>4</xdr:row>
      <xdr:rowOff>742950</xdr:rowOff>
    </xdr:to>
    <xdr:sp macro="" textlink="">
      <xdr:nvSpPr>
        <xdr:cNvPr id="8" name="Имя " descr="Descr "/>
        <xdr:cNvSpPr/>
      </xdr:nvSpPr>
      <xdr:spPr>
        <a:prstGeom prst="rect">
          <a:avLst/>
        </a:prstGeom>
        <a:noFill/>
        <a:ln>
          <a:noFill/>
        </a:ln>
      </xdr:spPr>
    </xdr:sp>
    <xdr:clientData/>
  </xdr:twoCellAnchor>
  <xdr:twoCellAnchor>
    <xdr:from>
      <xdr:col>18</xdr:col>
      <xdr:colOff>9525</xdr:colOff>
      <xdr:row>4</xdr:row>
      <xdr:rowOff>742950</xdr:rowOff>
    </xdr:from>
    <xdr:to>
      <xdr:col>18</xdr:col>
      <xdr:colOff>9525</xdr:colOff>
      <xdr:row>4</xdr:row>
      <xdr:rowOff>742950</xdr:rowOff>
    </xdr:to>
    <xdr:sp macro="" textlink="">
      <xdr:nvSpPr>
        <xdr:cNvPr id="9" name="Имя " descr="Descr "/>
        <xdr:cNvSpPr/>
      </xdr:nvSpPr>
      <xdr:spPr>
        <a:prstGeom prst="rect">
          <a:avLst/>
        </a:prstGeom>
        <a:noFill/>
        <a:ln>
          <a:noFill/>
        </a:ln>
      </xdr:spPr>
    </xdr:sp>
    <xdr:clientData/>
  </xdr:twoCellAnchor>
  <xdr:twoCellAnchor>
    <xdr:from>
      <xdr:col>20</xdr:col>
      <xdr:colOff>9525</xdr:colOff>
      <xdr:row>4</xdr:row>
      <xdr:rowOff>742950</xdr:rowOff>
    </xdr:from>
    <xdr:to>
      <xdr:col>20</xdr:col>
      <xdr:colOff>9525</xdr:colOff>
      <xdr:row>4</xdr:row>
      <xdr:rowOff>742950</xdr:rowOff>
    </xdr:to>
    <xdr:sp macro="" textlink="">
      <xdr:nvSpPr>
        <xdr:cNvPr id="10" name="Имя " descr="Descr "/>
        <xdr:cNvSpPr/>
      </xdr:nvSpPr>
      <xdr:spPr>
        <a:prstGeom prst="rect">
          <a:avLst/>
        </a:prstGeom>
        <a:noFill/>
        <a:ln>
          <a:noFill/>
        </a:ln>
      </xdr:spPr>
    </xdr:sp>
    <xdr:clientData/>
  </xdr:twoCellAnchor>
  <xdr:twoCellAnchor>
    <xdr:from>
      <xdr:col>22</xdr:col>
      <xdr:colOff>9525</xdr:colOff>
      <xdr:row>4</xdr:row>
      <xdr:rowOff>742950</xdr:rowOff>
    </xdr:from>
    <xdr:to>
      <xdr:col>22</xdr:col>
      <xdr:colOff>9525</xdr:colOff>
      <xdr:row>4</xdr:row>
      <xdr:rowOff>742950</xdr:rowOff>
    </xdr:to>
    <xdr:sp macro="" textlink="">
      <xdr:nvSpPr>
        <xdr:cNvPr id="11" name="Имя " descr="Descr "/>
        <xdr:cNvSpPr/>
      </xdr:nvSpPr>
      <xdr:spPr>
        <a:prstGeom prst="rect">
          <a:avLst/>
        </a:prstGeom>
        <a:noFill/>
        <a:ln>
          <a:noFill/>
        </a:ln>
      </xdr:spPr>
    </xdr:sp>
    <xdr:clientData/>
  </xdr:twoCellAnchor>
  <xdr:twoCellAnchor>
    <xdr:from>
      <xdr:col>24</xdr:col>
      <xdr:colOff>9525</xdr:colOff>
      <xdr:row>4</xdr:row>
      <xdr:rowOff>742950</xdr:rowOff>
    </xdr:from>
    <xdr:to>
      <xdr:col>24</xdr:col>
      <xdr:colOff>9525</xdr:colOff>
      <xdr:row>4</xdr:row>
      <xdr:rowOff>742950</xdr:rowOff>
    </xdr:to>
    <xdr:sp macro="" textlink="">
      <xdr:nvSpPr>
        <xdr:cNvPr id="12" name="Имя " descr="Descr "/>
        <xdr:cNvSpPr/>
      </xdr:nvSpPr>
      <xdr:spPr>
        <a:prstGeom prst="rect">
          <a:avLst/>
        </a:prstGeom>
        <a:noFill/>
        <a:ln>
          <a:noFill/>
        </a:ln>
      </xdr:spPr>
    </xdr:sp>
    <xdr:clientData/>
  </xdr:twoCellAnchor>
  <xdr:twoCellAnchor>
    <xdr:from>
      <xdr:col>26</xdr:col>
      <xdr:colOff>9525</xdr:colOff>
      <xdr:row>4</xdr:row>
      <xdr:rowOff>742950</xdr:rowOff>
    </xdr:from>
    <xdr:to>
      <xdr:col>26</xdr:col>
      <xdr:colOff>9525</xdr:colOff>
      <xdr:row>4</xdr:row>
      <xdr:rowOff>742950</xdr:rowOff>
    </xdr:to>
    <xdr:sp macro="" textlink="">
      <xdr:nvSpPr>
        <xdr:cNvPr id="13" name="Имя " descr="Descr "/>
        <xdr:cNvSpPr/>
      </xdr:nvSpPr>
      <xdr:spPr>
        <a:prstGeom prst="rect">
          <a:avLst/>
        </a:prstGeom>
        <a:noFill/>
        <a:ln>
          <a:noFill/>
        </a:ln>
      </xdr:spPr>
    </xdr:sp>
    <xdr:clientData/>
  </xdr:twoCellAnchor>
  <xdr:twoCellAnchor>
    <xdr:from>
      <xdr:col>4</xdr:col>
      <xdr:colOff>9525</xdr:colOff>
      <xdr:row>5</xdr:row>
      <xdr:rowOff>142875</xdr:rowOff>
    </xdr:from>
    <xdr:to>
      <xdr:col>4</xdr:col>
      <xdr:colOff>9525</xdr:colOff>
      <xdr:row>5</xdr:row>
      <xdr:rowOff>142875</xdr:rowOff>
    </xdr:to>
    <xdr:sp macro="" textlink="">
      <xdr:nvSpPr>
        <xdr:cNvPr id="14" name="Имя " descr="Descr "/>
        <xdr:cNvSpPr/>
      </xdr:nvSpPr>
      <xdr:spPr>
        <a:prstGeom prst="rect">
          <a:avLst/>
        </a:prstGeom>
        <a:noFill/>
        <a:ln>
          <a:noFill/>
        </a:ln>
      </xdr:spPr>
    </xdr:sp>
    <xdr:clientData/>
  </xdr:twoCellAnchor>
  <xdr:twoCellAnchor>
    <xdr:from>
      <xdr:col>6</xdr:col>
      <xdr:colOff>9525</xdr:colOff>
      <xdr:row>5</xdr:row>
      <xdr:rowOff>142875</xdr:rowOff>
    </xdr:from>
    <xdr:to>
      <xdr:col>6</xdr:col>
      <xdr:colOff>9525</xdr:colOff>
      <xdr:row>5</xdr:row>
      <xdr:rowOff>142875</xdr:rowOff>
    </xdr:to>
    <xdr:sp macro="" textlink="">
      <xdr:nvSpPr>
        <xdr:cNvPr id="15" name="Имя " descr="Descr "/>
        <xdr:cNvSpPr/>
      </xdr:nvSpPr>
      <xdr:spPr>
        <a:prstGeom prst="rect">
          <a:avLst/>
        </a:prstGeom>
        <a:noFill/>
        <a:ln>
          <a:noFill/>
        </a:ln>
      </xdr:spPr>
    </xdr:sp>
    <xdr:clientData/>
  </xdr:twoCellAnchor>
  <xdr:twoCellAnchor>
    <xdr:from>
      <xdr:col>8</xdr:col>
      <xdr:colOff>9525</xdr:colOff>
      <xdr:row>5</xdr:row>
      <xdr:rowOff>142875</xdr:rowOff>
    </xdr:from>
    <xdr:to>
      <xdr:col>8</xdr:col>
      <xdr:colOff>9525</xdr:colOff>
      <xdr:row>5</xdr:row>
      <xdr:rowOff>142875</xdr:rowOff>
    </xdr:to>
    <xdr:sp macro="" textlink="">
      <xdr:nvSpPr>
        <xdr:cNvPr id="16" name="Имя " descr="Descr "/>
        <xdr:cNvSpPr/>
      </xdr:nvSpPr>
      <xdr:spPr>
        <a:prstGeom prst="rect">
          <a:avLst/>
        </a:prstGeom>
        <a:noFill/>
        <a:ln>
          <a:noFill/>
        </a:ln>
      </xdr:spPr>
    </xdr:sp>
    <xdr:clientData/>
  </xdr:twoCellAnchor>
  <xdr:twoCellAnchor>
    <xdr:from>
      <xdr:col>10</xdr:col>
      <xdr:colOff>9525</xdr:colOff>
      <xdr:row>5</xdr:row>
      <xdr:rowOff>142875</xdr:rowOff>
    </xdr:from>
    <xdr:to>
      <xdr:col>10</xdr:col>
      <xdr:colOff>9525</xdr:colOff>
      <xdr:row>5</xdr:row>
      <xdr:rowOff>142875</xdr:rowOff>
    </xdr:to>
    <xdr:sp macro="" textlink="">
      <xdr:nvSpPr>
        <xdr:cNvPr id="17" name="Имя " descr="Descr "/>
        <xdr:cNvSpPr/>
      </xdr:nvSpPr>
      <xdr:spPr>
        <a:prstGeom prst="rect">
          <a:avLst/>
        </a:prstGeom>
        <a:noFill/>
        <a:ln>
          <a:noFill/>
        </a:ln>
      </xdr:spPr>
    </xdr:sp>
    <xdr:clientData/>
  </xdr:twoCellAnchor>
  <xdr:twoCellAnchor>
    <xdr:from>
      <xdr:col>12</xdr:col>
      <xdr:colOff>9525</xdr:colOff>
      <xdr:row>5</xdr:row>
      <xdr:rowOff>142875</xdr:rowOff>
    </xdr:from>
    <xdr:to>
      <xdr:col>12</xdr:col>
      <xdr:colOff>9525</xdr:colOff>
      <xdr:row>5</xdr:row>
      <xdr:rowOff>142875</xdr:rowOff>
    </xdr:to>
    <xdr:sp macro="" textlink="">
      <xdr:nvSpPr>
        <xdr:cNvPr id="18" name="Имя " descr="Descr "/>
        <xdr:cNvSpPr/>
      </xdr:nvSpPr>
      <xdr:spPr>
        <a:prstGeom prst="rect">
          <a:avLst/>
        </a:prstGeom>
        <a:noFill/>
        <a:ln>
          <a:noFill/>
        </a:ln>
      </xdr:spPr>
    </xdr:sp>
    <xdr:clientData/>
  </xdr:twoCellAnchor>
  <xdr:twoCellAnchor>
    <xdr:from>
      <xdr:col>14</xdr:col>
      <xdr:colOff>9525</xdr:colOff>
      <xdr:row>5</xdr:row>
      <xdr:rowOff>142875</xdr:rowOff>
    </xdr:from>
    <xdr:to>
      <xdr:col>14</xdr:col>
      <xdr:colOff>9525</xdr:colOff>
      <xdr:row>5</xdr:row>
      <xdr:rowOff>142875</xdr:rowOff>
    </xdr:to>
    <xdr:sp macro="" textlink="">
      <xdr:nvSpPr>
        <xdr:cNvPr id="19" name="Имя " descr="Descr "/>
        <xdr:cNvSpPr/>
      </xdr:nvSpPr>
      <xdr:spPr>
        <a:prstGeom prst="rect">
          <a:avLst/>
        </a:prstGeom>
        <a:noFill/>
        <a:ln>
          <a:noFill/>
        </a:ln>
      </xdr:spPr>
    </xdr:sp>
    <xdr:clientData/>
  </xdr:twoCellAnchor>
  <xdr:twoCellAnchor>
    <xdr:from>
      <xdr:col>16</xdr:col>
      <xdr:colOff>9525</xdr:colOff>
      <xdr:row>5</xdr:row>
      <xdr:rowOff>142875</xdr:rowOff>
    </xdr:from>
    <xdr:to>
      <xdr:col>16</xdr:col>
      <xdr:colOff>9525</xdr:colOff>
      <xdr:row>5</xdr:row>
      <xdr:rowOff>142875</xdr:rowOff>
    </xdr:to>
    <xdr:sp macro="" textlink="">
      <xdr:nvSpPr>
        <xdr:cNvPr id="20" name="Имя " descr="Descr "/>
        <xdr:cNvSpPr/>
      </xdr:nvSpPr>
      <xdr:spPr>
        <a:prstGeom prst="rect">
          <a:avLst/>
        </a:prstGeom>
        <a:noFill/>
        <a:ln>
          <a:noFill/>
        </a:ln>
      </xdr:spPr>
    </xdr:sp>
    <xdr:clientData/>
  </xdr:twoCellAnchor>
  <xdr:twoCellAnchor>
    <xdr:from>
      <xdr:col>18</xdr:col>
      <xdr:colOff>9525</xdr:colOff>
      <xdr:row>5</xdr:row>
      <xdr:rowOff>142875</xdr:rowOff>
    </xdr:from>
    <xdr:to>
      <xdr:col>18</xdr:col>
      <xdr:colOff>9525</xdr:colOff>
      <xdr:row>5</xdr:row>
      <xdr:rowOff>142875</xdr:rowOff>
    </xdr:to>
    <xdr:sp macro="" textlink="">
      <xdr:nvSpPr>
        <xdr:cNvPr id="21" name="Имя " descr="Descr "/>
        <xdr:cNvSpPr/>
      </xdr:nvSpPr>
      <xdr:spPr>
        <a:prstGeom prst="rect">
          <a:avLst/>
        </a:prstGeom>
        <a:noFill/>
        <a:ln>
          <a:noFill/>
        </a:ln>
      </xdr:spPr>
    </xdr:sp>
    <xdr:clientData/>
  </xdr:twoCellAnchor>
  <xdr:twoCellAnchor>
    <xdr:from>
      <xdr:col>20</xdr:col>
      <xdr:colOff>9525</xdr:colOff>
      <xdr:row>5</xdr:row>
      <xdr:rowOff>142875</xdr:rowOff>
    </xdr:from>
    <xdr:to>
      <xdr:col>20</xdr:col>
      <xdr:colOff>9525</xdr:colOff>
      <xdr:row>5</xdr:row>
      <xdr:rowOff>142875</xdr:rowOff>
    </xdr:to>
    <xdr:sp macro="" textlink="">
      <xdr:nvSpPr>
        <xdr:cNvPr id="22" name="Имя " descr="Descr "/>
        <xdr:cNvSpPr/>
      </xdr:nvSpPr>
      <xdr:spPr>
        <a:prstGeom prst="rect">
          <a:avLst/>
        </a:prstGeom>
        <a:noFill/>
        <a:ln>
          <a:noFill/>
        </a:ln>
      </xdr:spPr>
    </xdr:sp>
    <xdr:clientData/>
  </xdr:twoCellAnchor>
  <xdr:twoCellAnchor>
    <xdr:from>
      <xdr:col>22</xdr:col>
      <xdr:colOff>9525</xdr:colOff>
      <xdr:row>5</xdr:row>
      <xdr:rowOff>142875</xdr:rowOff>
    </xdr:from>
    <xdr:to>
      <xdr:col>22</xdr:col>
      <xdr:colOff>9525</xdr:colOff>
      <xdr:row>5</xdr:row>
      <xdr:rowOff>142875</xdr:rowOff>
    </xdr:to>
    <xdr:sp macro="" textlink="">
      <xdr:nvSpPr>
        <xdr:cNvPr id="23" name="Имя " descr="Descr "/>
        <xdr:cNvSpPr/>
      </xdr:nvSpPr>
      <xdr:spPr>
        <a:prstGeom prst="rect">
          <a:avLst/>
        </a:prstGeom>
        <a:noFill/>
        <a:ln>
          <a:noFill/>
        </a:ln>
      </xdr:spPr>
    </xdr:sp>
    <xdr:clientData/>
  </xdr:twoCellAnchor>
  <xdr:twoCellAnchor>
    <xdr:from>
      <xdr:col>24</xdr:col>
      <xdr:colOff>9525</xdr:colOff>
      <xdr:row>5</xdr:row>
      <xdr:rowOff>142875</xdr:rowOff>
    </xdr:from>
    <xdr:to>
      <xdr:col>24</xdr:col>
      <xdr:colOff>9525</xdr:colOff>
      <xdr:row>5</xdr:row>
      <xdr:rowOff>142875</xdr:rowOff>
    </xdr:to>
    <xdr:sp macro="" textlink="">
      <xdr:nvSpPr>
        <xdr:cNvPr id="24" name="Имя " descr="Descr "/>
        <xdr:cNvSpPr/>
      </xdr:nvSpPr>
      <xdr:spPr>
        <a:prstGeom prst="rect">
          <a:avLst/>
        </a:prstGeom>
        <a:noFill/>
        <a:ln>
          <a:noFill/>
        </a:ln>
      </xdr:spPr>
    </xdr:sp>
    <xdr:clientData/>
  </xdr:twoCellAnchor>
  <xdr:twoCellAnchor>
    <xdr:from>
      <xdr:col>26</xdr:col>
      <xdr:colOff>9525</xdr:colOff>
      <xdr:row>5</xdr:row>
      <xdr:rowOff>142875</xdr:rowOff>
    </xdr:from>
    <xdr:to>
      <xdr:col>26</xdr:col>
      <xdr:colOff>9525</xdr:colOff>
      <xdr:row>5</xdr:row>
      <xdr:rowOff>142875</xdr:rowOff>
    </xdr:to>
    <xdr:sp macro="" textlink="">
      <xdr:nvSpPr>
        <xdr:cNvPr id="25" name="Имя " descr="Descr "/>
        <xdr:cNvSpPr/>
      </xdr:nvSpPr>
      <xdr:spPr>
        <a:prstGeom prst="rect">
          <a:avLst/>
        </a:prstGeom>
        <a:noFill/>
        <a:ln>
          <a:noFill/>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4.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5.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6.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7.xml"/></Relationships>
</file>

<file path=xl/worksheets/_rels/sheet27.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8.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29.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30.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31.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32.xml.rels><?xml version="1.0" encoding="UTF-8" standalone="yes"?>
<Relationships xmlns="http://schemas.openxmlformats.org/package/2006/relationships"><Relationship Id="rId2" Type="http://schemas.openxmlformats.org/officeDocument/2006/relationships/comments" Target="../comments16.xml"/><Relationship Id="rId1" Type="http://schemas.openxmlformats.org/officeDocument/2006/relationships/vmlDrawing" Target="../drawings/vmlDrawing16.vml"/></Relationships>
</file>

<file path=xl/worksheets/_rels/sheet33.xml.rels><?xml version="1.0" encoding="UTF-8" standalone="yes"?>
<Relationships xmlns="http://schemas.openxmlformats.org/package/2006/relationships"><Relationship Id="rId2" Type="http://schemas.openxmlformats.org/officeDocument/2006/relationships/comments" Target="../comments17.xml"/><Relationship Id="rId1" Type="http://schemas.openxmlformats.org/officeDocument/2006/relationships/vmlDrawing" Target="../drawings/vmlDrawing17.vml"/></Relationships>
</file>

<file path=xl/worksheets/_rels/sheet34.xml.rels><?xml version="1.0" encoding="UTF-8" standalone="yes"?>
<Relationships xmlns="http://schemas.openxmlformats.org/package/2006/relationships"><Relationship Id="rId2" Type="http://schemas.openxmlformats.org/officeDocument/2006/relationships/comments" Target="../comments18.xml"/><Relationship Id="rId1" Type="http://schemas.openxmlformats.org/officeDocument/2006/relationships/vmlDrawing" Target="../drawings/vmlDrawing18.vml"/></Relationships>
</file>

<file path=xl/worksheets/_rels/sheet35.xml.rels><?xml version="1.0" encoding="UTF-8" standalone="yes"?>
<Relationships xmlns="http://schemas.openxmlformats.org/package/2006/relationships"><Relationship Id="rId2" Type="http://schemas.openxmlformats.org/officeDocument/2006/relationships/comments" Target="../comments19.xml"/><Relationship Id="rId1" Type="http://schemas.openxmlformats.org/officeDocument/2006/relationships/vmlDrawing" Target="../drawings/vmlDrawing19.vml"/></Relationships>
</file>

<file path=xl/worksheets/_rels/sheet36.xml.rels><?xml version="1.0" encoding="UTF-8" standalone="yes"?>
<Relationships xmlns="http://schemas.openxmlformats.org/package/2006/relationships"><Relationship Id="rId2" Type="http://schemas.openxmlformats.org/officeDocument/2006/relationships/comments" Target="../comments20.xml"/><Relationship Id="rId1" Type="http://schemas.openxmlformats.org/officeDocument/2006/relationships/vmlDrawing" Target="../drawings/vmlDrawing20.vml"/></Relationships>
</file>

<file path=xl/worksheets/_rels/sheet37.xml.rels><?xml version="1.0" encoding="UTF-8" standalone="yes"?>
<Relationships xmlns="http://schemas.openxmlformats.org/package/2006/relationships"><Relationship Id="rId2" Type="http://schemas.openxmlformats.org/officeDocument/2006/relationships/comments" Target="../comments21.xml"/><Relationship Id="rId1" Type="http://schemas.openxmlformats.org/officeDocument/2006/relationships/vmlDrawing" Target="../drawings/vmlDrawing21.vml"/></Relationships>
</file>

<file path=xl/worksheets/_rels/sheet38.xml.rels><?xml version="1.0" encoding="UTF-8" standalone="yes"?>
<Relationships xmlns="http://schemas.openxmlformats.org/package/2006/relationships"><Relationship Id="rId2" Type="http://schemas.openxmlformats.org/officeDocument/2006/relationships/comments" Target="../comments22.xml"/><Relationship Id="rId1" Type="http://schemas.openxmlformats.org/officeDocument/2006/relationships/vmlDrawing" Target="../drawings/vmlDrawing22.vml"/></Relationships>
</file>

<file path=xl/worksheets/_rels/sheet39.xml.rels><?xml version="1.0" encoding="UTF-8" standalone="yes"?>
<Relationships xmlns="http://schemas.openxmlformats.org/package/2006/relationships"><Relationship Id="rId2" Type="http://schemas.openxmlformats.org/officeDocument/2006/relationships/comments" Target="../comments23.xml"/><Relationship Id="rId1" Type="http://schemas.openxmlformats.org/officeDocument/2006/relationships/vmlDrawing" Target="../drawings/vmlDrawing23.vml"/></Relationships>
</file>

<file path=xl/worksheets/_rels/sheet40.xml.rels><?xml version="1.0" encoding="UTF-8" standalone="yes"?>
<Relationships xmlns="http://schemas.openxmlformats.org/package/2006/relationships"><Relationship Id="rId2" Type="http://schemas.openxmlformats.org/officeDocument/2006/relationships/comments" Target="../comments24.xml"/><Relationship Id="rId1" Type="http://schemas.openxmlformats.org/officeDocument/2006/relationships/vmlDrawing" Target="../drawings/vmlDrawing24.vml"/></Relationships>
</file>

<file path=xl/worksheets/_rels/sheet41.xml.rels><?xml version="1.0" encoding="UTF-8" standalone="yes"?>
<Relationships xmlns="http://schemas.openxmlformats.org/package/2006/relationships"><Relationship Id="rId2" Type="http://schemas.openxmlformats.org/officeDocument/2006/relationships/comments" Target="../comments25.xml"/><Relationship Id="rId1" Type="http://schemas.openxmlformats.org/officeDocument/2006/relationships/vmlDrawing" Target="../drawings/vmlDrawing25.vml"/></Relationships>
</file>

<file path=xl/worksheets/_rels/sheet42.xml.rels><?xml version="1.0" encoding="UTF-8" standalone="yes"?>
<Relationships xmlns="http://schemas.openxmlformats.org/package/2006/relationships"><Relationship Id="rId2" Type="http://schemas.openxmlformats.org/officeDocument/2006/relationships/comments" Target="../comments26.xml"/><Relationship Id="rId1" Type="http://schemas.openxmlformats.org/officeDocument/2006/relationships/vmlDrawing" Target="../drawings/vmlDrawing26.vml"/></Relationships>
</file>

<file path=xl/worksheets/_rels/sheet43.xml.rels><?xml version="1.0" encoding="UTF-8" standalone="yes"?>
<Relationships xmlns="http://schemas.openxmlformats.org/package/2006/relationships"><Relationship Id="rId2" Type="http://schemas.openxmlformats.org/officeDocument/2006/relationships/comments" Target="../comments27.xml"/><Relationship Id="rId1" Type="http://schemas.openxmlformats.org/officeDocument/2006/relationships/vmlDrawing" Target="../drawings/vmlDrawing27.vml"/></Relationships>
</file>

<file path=xl/worksheets/_rels/sheet44.xml.rels><?xml version="1.0" encoding="UTF-8" standalone="yes"?>
<Relationships xmlns="http://schemas.openxmlformats.org/package/2006/relationships"><Relationship Id="rId2" Type="http://schemas.openxmlformats.org/officeDocument/2006/relationships/comments" Target="../comments28.xml"/><Relationship Id="rId1" Type="http://schemas.openxmlformats.org/officeDocument/2006/relationships/vmlDrawing" Target="../drawings/vmlDrawing28.vml"/></Relationships>
</file>

<file path=xl/worksheets/_rels/sheet45.xml.rels><?xml version="1.0" encoding="UTF-8" standalone="yes"?>
<Relationships xmlns="http://schemas.openxmlformats.org/package/2006/relationships"><Relationship Id="rId2" Type="http://schemas.openxmlformats.org/officeDocument/2006/relationships/comments" Target="../comments29.xml"/><Relationship Id="rId1" Type="http://schemas.openxmlformats.org/officeDocument/2006/relationships/vmlDrawing" Target="../drawings/vmlDrawing29.vml"/></Relationships>
</file>

<file path=xl/worksheets/_rels/sheet46.xml.rels><?xml version="1.0" encoding="UTF-8" standalone="yes"?>
<Relationships xmlns="http://schemas.openxmlformats.org/package/2006/relationships"><Relationship Id="rId2" Type="http://schemas.openxmlformats.org/officeDocument/2006/relationships/comments" Target="../comments30.xml"/><Relationship Id="rId1" Type="http://schemas.openxmlformats.org/officeDocument/2006/relationships/vmlDrawing" Target="../drawings/vmlDrawing30.vml"/></Relationships>
</file>

<file path=xl/worksheets/_rels/sheet47.xml.rels><?xml version="1.0" encoding="UTF-8" standalone="yes"?>
<Relationships xmlns="http://schemas.openxmlformats.org/package/2006/relationships"><Relationship Id="rId2" Type="http://schemas.openxmlformats.org/officeDocument/2006/relationships/comments" Target="../comments31.xml"/><Relationship Id="rId1" Type="http://schemas.openxmlformats.org/officeDocument/2006/relationships/vmlDrawing" Target="../drawings/vmlDrawing31.vml"/></Relationships>
</file>

<file path=xl/worksheets/_rels/sheet48.xml.rels><?xml version="1.0" encoding="UTF-8" standalone="yes"?>
<Relationships xmlns="http://schemas.openxmlformats.org/package/2006/relationships"><Relationship Id="rId2" Type="http://schemas.openxmlformats.org/officeDocument/2006/relationships/comments" Target="../comments32.xml"/><Relationship Id="rId1" Type="http://schemas.openxmlformats.org/officeDocument/2006/relationships/vmlDrawing" Target="../drawings/vmlDrawing32.vml"/></Relationships>
</file>

<file path=xl/worksheets/_rels/sheet49.xml.rels><?xml version="1.0" encoding="UTF-8" standalone="yes"?>
<Relationships xmlns="http://schemas.openxmlformats.org/package/2006/relationships"><Relationship Id="rId2" Type="http://schemas.openxmlformats.org/officeDocument/2006/relationships/comments" Target="../comments33.xml"/><Relationship Id="rId1" Type="http://schemas.openxmlformats.org/officeDocument/2006/relationships/vmlDrawing" Target="../drawings/vmlDrawing33.vml"/></Relationships>
</file>

<file path=xl/worksheets/_rels/sheet50.xml.rels><?xml version="1.0" encoding="UTF-8" standalone="yes"?>
<Relationships xmlns="http://schemas.openxmlformats.org/package/2006/relationships"><Relationship Id="rId2" Type="http://schemas.openxmlformats.org/officeDocument/2006/relationships/comments" Target="../comments34.xml"/><Relationship Id="rId1" Type="http://schemas.openxmlformats.org/officeDocument/2006/relationships/vmlDrawing" Target="../drawings/vmlDrawing34.vml"/></Relationships>
</file>

<file path=xl/worksheets/_rels/sheet51.xml.rels><?xml version="1.0" encoding="UTF-8" standalone="yes"?>
<Relationships xmlns="http://schemas.openxmlformats.org/package/2006/relationships"><Relationship Id="rId2" Type="http://schemas.openxmlformats.org/officeDocument/2006/relationships/comments" Target="../comments35.xml"/><Relationship Id="rId1" Type="http://schemas.openxmlformats.org/officeDocument/2006/relationships/vmlDrawing" Target="../drawings/vmlDrawing35.vml"/></Relationships>
</file>

<file path=xl/worksheets/_rels/sheet52.xml.rels><?xml version="1.0" encoding="UTF-8" standalone="yes"?>
<Relationships xmlns="http://schemas.openxmlformats.org/package/2006/relationships"><Relationship Id="rId2" Type="http://schemas.openxmlformats.org/officeDocument/2006/relationships/comments" Target="../comments36.xml"/><Relationship Id="rId1" Type="http://schemas.openxmlformats.org/officeDocument/2006/relationships/vmlDrawing" Target="../drawings/vmlDrawing36.vml"/></Relationships>
</file>

<file path=xl/worksheets/_rels/sheet53.xml.rels><?xml version="1.0" encoding="UTF-8" standalone="yes"?>
<Relationships xmlns="http://schemas.openxmlformats.org/package/2006/relationships"><Relationship Id="rId2" Type="http://schemas.openxmlformats.org/officeDocument/2006/relationships/comments" Target="../comments37.xml"/><Relationship Id="rId1" Type="http://schemas.openxmlformats.org/officeDocument/2006/relationships/vmlDrawing" Target="../drawings/vmlDrawing37.vml"/></Relationships>
</file>

<file path=xl/worksheets/_rels/sheet54.xml.rels><?xml version="1.0" encoding="UTF-8" standalone="yes"?>
<Relationships xmlns="http://schemas.openxmlformats.org/package/2006/relationships"><Relationship Id="rId2" Type="http://schemas.openxmlformats.org/officeDocument/2006/relationships/comments" Target="../comments38.xml"/><Relationship Id="rId1" Type="http://schemas.openxmlformats.org/officeDocument/2006/relationships/vmlDrawing" Target="../drawings/vmlDrawing38.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39.xml"/><Relationship Id="rId1" Type="http://schemas.openxmlformats.org/officeDocument/2006/relationships/vmlDrawing" Target="../drawings/vmlDrawing39.vml"/></Relationships>
</file>

<file path=xl/worksheets/_rels/sheet56.xml.rels><?xml version="1.0" encoding="UTF-8" standalone="yes"?>
<Relationships xmlns="http://schemas.openxmlformats.org/package/2006/relationships"><Relationship Id="rId2" Type="http://schemas.openxmlformats.org/officeDocument/2006/relationships/comments" Target="../comments40.xml"/><Relationship Id="rId1" Type="http://schemas.openxmlformats.org/officeDocument/2006/relationships/vmlDrawing" Target="../drawings/vmlDrawing40.vml"/></Relationships>
</file>

<file path=xl/worksheets/_rels/sheet57.xml.rels><?xml version="1.0" encoding="UTF-8" standalone="yes"?>
<Relationships xmlns="http://schemas.openxmlformats.org/package/2006/relationships"><Relationship Id="rId2" Type="http://schemas.openxmlformats.org/officeDocument/2006/relationships/comments" Target="../comments41.xml"/><Relationship Id="rId1" Type="http://schemas.openxmlformats.org/officeDocument/2006/relationships/vmlDrawing" Target="../drawings/vmlDrawing41.vml"/></Relationships>
</file>

<file path=xl/worksheets/_rels/sheet58.xml.rels><?xml version="1.0" encoding="UTF-8" standalone="yes"?>
<Relationships xmlns="http://schemas.openxmlformats.org/package/2006/relationships"><Relationship Id="rId2" Type="http://schemas.openxmlformats.org/officeDocument/2006/relationships/comments" Target="../comments42.xml"/><Relationship Id="rId1" Type="http://schemas.openxmlformats.org/officeDocument/2006/relationships/vmlDrawing" Target="../drawings/vmlDrawing42.vml"/></Relationships>
</file>

<file path=xl/worksheets/_rels/sheet59.xml.rels><?xml version="1.0" encoding="UTF-8" standalone="yes"?>
<Relationships xmlns="http://schemas.openxmlformats.org/package/2006/relationships"><Relationship Id="rId2" Type="http://schemas.openxmlformats.org/officeDocument/2006/relationships/comments" Target="../comments43.xml"/><Relationship Id="rId1" Type="http://schemas.openxmlformats.org/officeDocument/2006/relationships/vmlDrawing" Target="../drawings/vmlDrawing43.vml"/></Relationships>
</file>

<file path=xl/worksheets/_rels/sheet60.xml.rels><?xml version="1.0" encoding="UTF-8" standalone="yes"?>
<Relationships xmlns="http://schemas.openxmlformats.org/package/2006/relationships"><Relationship Id="rId2" Type="http://schemas.openxmlformats.org/officeDocument/2006/relationships/comments" Target="../comments44.xml"/><Relationship Id="rId1" Type="http://schemas.openxmlformats.org/officeDocument/2006/relationships/vmlDrawing" Target="../drawings/vmlDrawing44.vml"/></Relationships>
</file>

<file path=xl/worksheets/_rels/sheet61.xml.rels><?xml version="1.0" encoding="UTF-8" standalone="yes"?>
<Relationships xmlns="http://schemas.openxmlformats.org/package/2006/relationships"><Relationship Id="rId2" Type="http://schemas.openxmlformats.org/officeDocument/2006/relationships/comments" Target="../comments45.xml"/><Relationship Id="rId1" Type="http://schemas.openxmlformats.org/officeDocument/2006/relationships/vmlDrawing" Target="../drawings/vmlDrawing45.vml"/></Relationships>
</file>

<file path=xl/worksheets/_rels/sheet62.xml.rels><?xml version="1.0" encoding="UTF-8" standalone="yes"?>
<Relationships xmlns="http://schemas.openxmlformats.org/package/2006/relationships"><Relationship Id="rId2" Type="http://schemas.openxmlformats.org/officeDocument/2006/relationships/comments" Target="../comments46.xml"/><Relationship Id="rId1" Type="http://schemas.openxmlformats.org/officeDocument/2006/relationships/vmlDrawing" Target="../drawings/vmlDrawing46.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47.xml"/><Relationship Id="rId1" Type="http://schemas.openxmlformats.org/officeDocument/2006/relationships/vmlDrawing" Target="../drawings/vmlDrawing4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showGridLines="0" tabSelected="1" workbookViewId="0">
      <selection activeCell="H2" sqref="H2"/>
    </sheetView>
  </sheetViews>
  <sheetFormatPr defaultRowHeight="10.199999999999999" x14ac:dyDescent="0.2"/>
  <cols>
    <col min="1" max="1" width="108.85546875" style="70" customWidth="1"/>
    <col min="2" max="16384" width="9.140625" style="70"/>
  </cols>
  <sheetData>
    <row r="1" spans="1:1" ht="93.6" x14ac:dyDescent="0.2">
      <c r="A1" s="71" t="s">
        <v>661</v>
      </c>
    </row>
    <row r="2" spans="1:1" ht="158.4" customHeight="1" x14ac:dyDescent="0.2">
      <c r="A2" s="71" t="s">
        <v>662</v>
      </c>
    </row>
    <row r="3" spans="1:1" ht="90.6" customHeight="1" x14ac:dyDescent="0.2">
      <c r="A3" s="71" t="s">
        <v>663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election activeCell="O24" sqref="O24"/>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130</v>
      </c>
    </row>
    <row r="4" spans="3:5" ht="13.05" customHeight="1" x14ac:dyDescent="0.25"/>
    <row r="5" spans="3:5" s="5" customFormat="1" ht="60" customHeight="1" x14ac:dyDescent="0.2">
      <c r="C5" s="55" t="s">
        <v>15</v>
      </c>
      <c r="D5" s="55" t="s">
        <v>22</v>
      </c>
      <c r="E5" s="3" t="s">
        <v>131</v>
      </c>
    </row>
    <row r="6" spans="3:5" ht="13.05" customHeight="1" x14ac:dyDescent="0.25">
      <c r="C6" s="56"/>
      <c r="D6" s="56"/>
      <c r="E6" s="3" t="s">
        <v>6</v>
      </c>
    </row>
    <row r="7" spans="3:5" ht="13.05" customHeight="1" x14ac:dyDescent="0.25">
      <c r="C7" s="6" t="s">
        <v>132</v>
      </c>
      <c r="D7" s="6" t="s">
        <v>133</v>
      </c>
      <c r="E7"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1"/>
  <sheetViews>
    <sheetView workbookViewId="0">
      <selection activeCell="M23" sqref="M23"/>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134</v>
      </c>
    </row>
    <row r="4" spans="3:5" ht="13.05" customHeight="1" x14ac:dyDescent="0.25"/>
    <row r="5" spans="3:5" s="11" customFormat="1" ht="46.95" customHeight="1" x14ac:dyDescent="0.2">
      <c r="C5" s="55" t="s">
        <v>15</v>
      </c>
      <c r="D5" s="55" t="s">
        <v>22</v>
      </c>
      <c r="E5" s="3" t="s">
        <v>135</v>
      </c>
    </row>
    <row r="6" spans="3:5" ht="13.05" customHeight="1" x14ac:dyDescent="0.25">
      <c r="C6" s="56"/>
      <c r="D6" s="56"/>
      <c r="E6" s="3" t="s">
        <v>6</v>
      </c>
    </row>
    <row r="7" spans="3:5" ht="13.05" customHeight="1" x14ac:dyDescent="0.25">
      <c r="C7" s="6" t="s">
        <v>136</v>
      </c>
      <c r="D7" s="6" t="s">
        <v>137</v>
      </c>
      <c r="E7" s="7">
        <f>508907.79</f>
        <v>508907.79</v>
      </c>
    </row>
    <row r="8" spans="3:5" ht="27" customHeight="1" x14ac:dyDescent="0.25">
      <c r="C8" s="6" t="s">
        <v>138</v>
      </c>
      <c r="D8" s="6" t="s">
        <v>139</v>
      </c>
      <c r="E8" s="7">
        <v>84642.99</v>
      </c>
    </row>
    <row r="9" spans="3:5" ht="13.05" customHeight="1" x14ac:dyDescent="0.25">
      <c r="C9" s="6" t="s">
        <v>140</v>
      </c>
      <c r="D9" s="6" t="s">
        <v>141</v>
      </c>
      <c r="E9" s="7">
        <f>690</f>
        <v>690</v>
      </c>
    </row>
    <row r="10" spans="3:5" ht="40.950000000000003" customHeight="1" x14ac:dyDescent="0.25">
      <c r="C10" s="6" t="s">
        <v>142</v>
      </c>
      <c r="D10" s="6" t="s">
        <v>143</v>
      </c>
      <c r="E10" s="7"/>
    </row>
    <row r="11" spans="3:5" ht="13.05" customHeight="1" x14ac:dyDescent="0.25">
      <c r="C11" s="6" t="s">
        <v>144</v>
      </c>
      <c r="D11" s="6" t="s">
        <v>145</v>
      </c>
      <c r="E11" s="7">
        <f>423574.8</f>
        <v>423574.8</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election activeCell="P17" sqref="P17"/>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146</v>
      </c>
    </row>
    <row r="4" spans="3:5" ht="13.05" customHeight="1" x14ac:dyDescent="0.25"/>
    <row r="5" spans="3:5" s="5" customFormat="1" ht="37.049999999999997" customHeight="1" x14ac:dyDescent="0.2">
      <c r="C5" s="55" t="s">
        <v>15</v>
      </c>
      <c r="D5" s="55" t="s">
        <v>22</v>
      </c>
      <c r="E5" s="3" t="s">
        <v>147</v>
      </c>
    </row>
    <row r="6" spans="3:5" ht="13.05" customHeight="1" x14ac:dyDescent="0.25">
      <c r="C6" s="56"/>
      <c r="D6" s="56"/>
      <c r="E6" s="3" t="s">
        <v>6</v>
      </c>
    </row>
    <row r="7" spans="3:5" ht="13.05" customHeight="1" x14ac:dyDescent="0.25">
      <c r="C7" s="6" t="s">
        <v>148</v>
      </c>
      <c r="D7" s="6" t="s">
        <v>149</v>
      </c>
      <c r="E7" s="4"/>
    </row>
    <row r="8" spans="3:5" ht="27" customHeight="1" x14ac:dyDescent="0.25">
      <c r="C8" s="12" t="s">
        <v>150</v>
      </c>
      <c r="D8" s="6" t="s">
        <v>151</v>
      </c>
      <c r="E8" s="4"/>
    </row>
    <row r="9" spans="3:5" ht="27" customHeight="1" x14ac:dyDescent="0.25">
      <c r="C9" s="12" t="s">
        <v>152</v>
      </c>
      <c r="D9" s="6" t="s">
        <v>153</v>
      </c>
      <c r="E9" s="4"/>
    </row>
    <row r="10" spans="3:5" ht="27" customHeight="1" x14ac:dyDescent="0.25">
      <c r="C10" s="12" t="s">
        <v>154</v>
      </c>
      <c r="D10" s="6" t="s">
        <v>155</v>
      </c>
      <c r="E10" s="4"/>
    </row>
    <row r="11" spans="3:5" ht="40.950000000000003" customHeight="1" x14ac:dyDescent="0.25">
      <c r="C11" s="12" t="s">
        <v>156</v>
      </c>
      <c r="D11" s="6" t="s">
        <v>157</v>
      </c>
      <c r="E11" s="4"/>
    </row>
    <row r="12" spans="3:5" ht="13.05" customHeight="1" x14ac:dyDescent="0.25">
      <c r="C12" s="13" t="s">
        <v>158</v>
      </c>
      <c r="D12" s="6" t="s">
        <v>159</v>
      </c>
      <c r="E12" s="4"/>
    </row>
    <row r="13" spans="3:5" ht="40.950000000000003" customHeight="1" x14ac:dyDescent="0.25">
      <c r="C13" s="13" t="s">
        <v>160</v>
      </c>
      <c r="D13" s="6" t="s">
        <v>161</v>
      </c>
      <c r="E13" s="4"/>
    </row>
    <row r="14" spans="3:5" ht="13.05" customHeight="1" x14ac:dyDescent="0.25">
      <c r="C14" s="12" t="s">
        <v>162</v>
      </c>
      <c r="D14" s="6" t="s">
        <v>163</v>
      </c>
      <c r="E14" s="4"/>
    </row>
    <row r="15" spans="3:5" ht="13.05" customHeight="1" x14ac:dyDescent="0.25">
      <c r="C15" s="12" t="s">
        <v>164</v>
      </c>
      <c r="D15" s="6" t="s">
        <v>165</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29.140625" style="1" customWidth="1"/>
  </cols>
  <sheetData>
    <row r="1" spans="3:4" ht="13.05" customHeight="1" x14ac:dyDescent="0.25"/>
    <row r="2" spans="3:4" ht="13.05" customHeight="1" x14ac:dyDescent="0.25"/>
    <row r="3" spans="3:4" ht="13.05" customHeight="1" x14ac:dyDescent="0.25">
      <c r="C3" s="10" t="s">
        <v>166</v>
      </c>
    </row>
    <row r="4" spans="3:4" ht="13.05" customHeight="1" x14ac:dyDescent="0.25"/>
    <row r="5" spans="3:4" ht="13.05" customHeight="1" x14ac:dyDescent="0.25">
      <c r="C5" s="55" t="s">
        <v>15</v>
      </c>
      <c r="D5" s="6"/>
    </row>
    <row r="6" spans="3:4" s="5" customFormat="1" ht="48" customHeight="1" x14ac:dyDescent="0.2">
      <c r="C6" s="58"/>
      <c r="D6" s="3" t="s">
        <v>167</v>
      </c>
    </row>
    <row r="7" spans="3:4" ht="13.05" customHeight="1" x14ac:dyDescent="0.25">
      <c r="C7" s="56"/>
      <c r="D7" s="3" t="s">
        <v>6</v>
      </c>
    </row>
    <row r="8" spans="3:4" ht="13.05" customHeight="1" x14ac:dyDescent="0.25">
      <c r="C8" s="6" t="s">
        <v>132</v>
      </c>
      <c r="D8" s="7">
        <v>16434146.17</v>
      </c>
    </row>
  </sheetData>
  <mergeCells count="1">
    <mergeCell ref="C5:C7"/>
  </mergeCells>
  <pageMargins left="0.39370078740157483" right="0.39370078740157483" top="0.39370078740157483" bottom="0.39370078740157483" header="0" footer="0"/>
  <pageSetup paperSize="9" fitToHeight="0"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7"/>
  <sheetViews>
    <sheetView workbookViewId="0"/>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168</v>
      </c>
    </row>
    <row r="4" spans="3:5" ht="13.05" customHeight="1" x14ac:dyDescent="0.25"/>
    <row r="5" spans="3:5" s="5" customFormat="1" ht="39" customHeight="1" x14ac:dyDescent="0.2">
      <c r="C5" s="55" t="s">
        <v>15</v>
      </c>
      <c r="D5" s="55" t="s">
        <v>22</v>
      </c>
      <c r="E5" s="3" t="s">
        <v>169</v>
      </c>
    </row>
    <row r="6" spans="3:5" ht="13.05" customHeight="1" x14ac:dyDescent="0.25">
      <c r="C6" s="56"/>
      <c r="D6" s="56"/>
      <c r="E6" s="3" t="s">
        <v>6</v>
      </c>
    </row>
    <row r="7" spans="3:5" ht="13.05" customHeight="1" x14ac:dyDescent="0.25">
      <c r="C7" s="6" t="s">
        <v>170</v>
      </c>
      <c r="D7" s="6" t="s">
        <v>171</v>
      </c>
      <c r="E7" s="7">
        <v>65860.25</v>
      </c>
    </row>
    <row r="8" spans="3:5" ht="13.05" customHeight="1" x14ac:dyDescent="0.25">
      <c r="C8" s="12" t="s">
        <v>172</v>
      </c>
      <c r="D8" s="6" t="s">
        <v>173</v>
      </c>
      <c r="E8" s="8">
        <v>0</v>
      </c>
    </row>
    <row r="9" spans="3:5" ht="13.05" customHeight="1" x14ac:dyDescent="0.25">
      <c r="C9" s="12" t="s">
        <v>174</v>
      </c>
      <c r="D9" s="6" t="s">
        <v>175</v>
      </c>
      <c r="E9" s="8">
        <v>0</v>
      </c>
    </row>
    <row r="10" spans="3:5" ht="13.05" customHeight="1" x14ac:dyDescent="0.25">
      <c r="C10" s="13" t="s">
        <v>176</v>
      </c>
      <c r="D10" s="6" t="s">
        <v>177</v>
      </c>
      <c r="E10" s="8">
        <v>0</v>
      </c>
    </row>
    <row r="11" spans="3:5" ht="13.05" customHeight="1" x14ac:dyDescent="0.25">
      <c r="C11" s="13" t="s">
        <v>178</v>
      </c>
      <c r="D11" s="6" t="s">
        <v>179</v>
      </c>
      <c r="E11" s="8">
        <v>0</v>
      </c>
    </row>
    <row r="12" spans="3:5" ht="13.05" customHeight="1" x14ac:dyDescent="0.25">
      <c r="C12" s="13" t="s">
        <v>180</v>
      </c>
      <c r="D12" s="6" t="s">
        <v>181</v>
      </c>
      <c r="E12" s="8">
        <v>0</v>
      </c>
    </row>
    <row r="13" spans="3:5" ht="13.05" customHeight="1" x14ac:dyDescent="0.25">
      <c r="C13" s="13" t="s">
        <v>182</v>
      </c>
      <c r="D13" s="6" t="s">
        <v>183</v>
      </c>
      <c r="E13" s="8">
        <v>0</v>
      </c>
    </row>
    <row r="14" spans="3:5" ht="13.05" customHeight="1" x14ac:dyDescent="0.25">
      <c r="C14" s="12" t="s">
        <v>184</v>
      </c>
      <c r="D14" s="6" t="s">
        <v>185</v>
      </c>
      <c r="E14" s="8">
        <v>0</v>
      </c>
    </row>
    <row r="15" spans="3:5" ht="13.05" customHeight="1" x14ac:dyDescent="0.25">
      <c r="C15" s="12" t="s">
        <v>186</v>
      </c>
      <c r="D15" s="6" t="s">
        <v>187</v>
      </c>
      <c r="E15" s="7">
        <v>65743.25</v>
      </c>
    </row>
    <row r="16" spans="3:5" ht="13.05" customHeight="1" x14ac:dyDescent="0.25">
      <c r="C16" s="12" t="s">
        <v>188</v>
      </c>
      <c r="D16" s="6" t="s">
        <v>189</v>
      </c>
      <c r="E16" s="8">
        <v>0</v>
      </c>
    </row>
    <row r="17" spans="3:5" ht="13.05" customHeight="1" x14ac:dyDescent="0.25">
      <c r="C17" s="12" t="s">
        <v>190</v>
      </c>
      <c r="D17" s="6" t="s">
        <v>191</v>
      </c>
      <c r="E17" s="8">
        <v>0</v>
      </c>
    </row>
    <row r="18" spans="3:5" ht="13.05" customHeight="1" x14ac:dyDescent="0.25">
      <c r="C18" s="13" t="s">
        <v>192</v>
      </c>
      <c r="D18" s="6" t="s">
        <v>193</v>
      </c>
      <c r="E18" s="8">
        <v>0</v>
      </c>
    </row>
    <row r="19" spans="3:5" ht="13.05" customHeight="1" x14ac:dyDescent="0.25">
      <c r="C19" s="13" t="s">
        <v>194</v>
      </c>
      <c r="D19" s="6" t="s">
        <v>195</v>
      </c>
      <c r="E19" s="8">
        <v>0</v>
      </c>
    </row>
    <row r="20" spans="3:5" ht="13.05" customHeight="1" x14ac:dyDescent="0.25">
      <c r="C20" s="12" t="s">
        <v>196</v>
      </c>
      <c r="D20" s="6" t="s">
        <v>197</v>
      </c>
      <c r="E20" s="8">
        <v>0</v>
      </c>
    </row>
    <row r="21" spans="3:5" ht="13.05" customHeight="1" x14ac:dyDescent="0.25">
      <c r="C21" s="12" t="s">
        <v>198</v>
      </c>
      <c r="D21" s="6" t="s">
        <v>199</v>
      </c>
      <c r="E21" s="8">
        <v>0</v>
      </c>
    </row>
    <row r="22" spans="3:5" ht="13.05" customHeight="1" x14ac:dyDescent="0.25">
      <c r="C22" s="12" t="s">
        <v>200</v>
      </c>
      <c r="D22" s="6" t="s">
        <v>201</v>
      </c>
      <c r="E22" s="14">
        <v>117</v>
      </c>
    </row>
    <row r="23" spans="3:5" ht="13.05" customHeight="1" x14ac:dyDescent="0.25">
      <c r="C23" s="6" t="s">
        <v>202</v>
      </c>
      <c r="D23" s="6" t="s">
        <v>203</v>
      </c>
      <c r="E23" s="8">
        <v>0</v>
      </c>
    </row>
    <row r="24" spans="3:5" ht="13.05" customHeight="1" x14ac:dyDescent="0.25">
      <c r="C24" s="6" t="s">
        <v>204</v>
      </c>
      <c r="D24" s="6" t="s">
        <v>205</v>
      </c>
      <c r="E24" s="8">
        <v>0</v>
      </c>
    </row>
    <row r="25" spans="3:5" ht="55.95" customHeight="1" x14ac:dyDescent="0.25">
      <c r="C25" s="6" t="s">
        <v>206</v>
      </c>
      <c r="D25" s="6" t="s">
        <v>207</v>
      </c>
      <c r="E25" s="8">
        <v>0</v>
      </c>
    </row>
    <row r="26" spans="3:5" ht="13.05" customHeight="1" x14ac:dyDescent="0.25">
      <c r="C26" s="6" t="s">
        <v>208</v>
      </c>
      <c r="D26" s="6" t="s">
        <v>209</v>
      </c>
      <c r="E26" s="8">
        <v>0</v>
      </c>
    </row>
    <row r="27" spans="3:5" ht="13.05" customHeight="1" x14ac:dyDescent="0.25">
      <c r="C27" s="6" t="s">
        <v>210</v>
      </c>
      <c r="D27" s="6" t="s">
        <v>211</v>
      </c>
      <c r="E27" s="7">
        <v>65860.25</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9"/>
  <sheetViews>
    <sheetView workbookViewId="0">
      <selection activeCell="G17" sqref="G17"/>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0" t="s">
        <v>212</v>
      </c>
    </row>
    <row r="4" spans="3:5" ht="13.05" customHeight="1" x14ac:dyDescent="0.25"/>
    <row r="5" spans="3:5" s="5" customFormat="1" ht="34.950000000000003" customHeight="1" x14ac:dyDescent="0.2">
      <c r="C5" s="55" t="s">
        <v>15</v>
      </c>
      <c r="D5" s="55" t="s">
        <v>22</v>
      </c>
      <c r="E5" s="3" t="s">
        <v>213</v>
      </c>
    </row>
    <row r="6" spans="3:5" ht="13.05" customHeight="1" x14ac:dyDescent="0.25">
      <c r="C6" s="56"/>
      <c r="D6" s="56"/>
      <c r="E6" s="3" t="s">
        <v>6</v>
      </c>
    </row>
    <row r="7" spans="3:5" ht="13.05" customHeight="1" x14ac:dyDescent="0.25">
      <c r="C7" s="6" t="s">
        <v>214</v>
      </c>
      <c r="D7" s="6" t="s">
        <v>215</v>
      </c>
      <c r="E7" s="7">
        <f>16368285.92</f>
        <v>16368285.92</v>
      </c>
    </row>
    <row r="8" spans="3:5" ht="40.950000000000003" customHeight="1" x14ac:dyDescent="0.25">
      <c r="C8" s="6" t="s">
        <v>216</v>
      </c>
      <c r="D8" s="6" t="s">
        <v>217</v>
      </c>
      <c r="E8" s="7">
        <f>2805.021291</f>
        <v>2805.021291</v>
      </c>
    </row>
    <row r="9" spans="3:5" ht="40.950000000000003" customHeight="1" x14ac:dyDescent="0.25">
      <c r="C9" s="6" t="s">
        <v>218</v>
      </c>
      <c r="D9" s="6" t="s">
        <v>219</v>
      </c>
      <c r="E9" s="7">
        <f>5835.35</f>
        <v>5835.35</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8"/>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58.28515625" style="1" customWidth="1"/>
  </cols>
  <sheetData>
    <row r="1" spans="2:4" ht="13.05" customHeight="1" x14ac:dyDescent="0.25"/>
    <row r="2" spans="2:4" ht="13.05" customHeight="1" x14ac:dyDescent="0.25"/>
    <row r="3" spans="2:4" ht="13.05" customHeight="1" x14ac:dyDescent="0.25">
      <c r="C3" s="10" t="s">
        <v>220</v>
      </c>
    </row>
    <row r="4" spans="2:4" ht="13.05" customHeight="1" x14ac:dyDescent="0.25"/>
    <row r="5" spans="2:4" s="5" customFormat="1" ht="37.049999999999997" customHeight="1" x14ac:dyDescent="0.2">
      <c r="C5" s="55" t="s">
        <v>221</v>
      </c>
      <c r="D5" s="3" t="s">
        <v>222</v>
      </c>
    </row>
    <row r="6" spans="2:4" s="5" customFormat="1" ht="15" customHeight="1" x14ac:dyDescent="0.2">
      <c r="C6" s="56"/>
      <c r="D6" s="3" t="s">
        <v>6</v>
      </c>
    </row>
    <row r="7" spans="2:4" ht="13.05" customHeight="1" x14ac:dyDescent="0.25">
      <c r="B7" s="15"/>
      <c r="C7" s="4"/>
      <c r="D7" s="4"/>
    </row>
    <row r="8" spans="2:4" ht="13.05" customHeight="1" x14ac:dyDescent="0.25">
      <c r="B8" s="16"/>
      <c r="C8" s="17"/>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N15"/>
  <sheetViews>
    <sheetView workbookViewId="0">
      <selection activeCell="F22" sqref="F22"/>
    </sheetView>
  </sheetViews>
  <sheetFormatPr defaultColWidth="10.42578125" defaultRowHeight="11.4" customHeight="1" x14ac:dyDescent="0.25"/>
  <cols>
    <col min="1" max="1" width="1.85546875" style="1" customWidth="1"/>
    <col min="2" max="2" width="3" style="1" customWidth="1"/>
    <col min="3" max="14" width="29.140625" style="1" customWidth="1"/>
  </cols>
  <sheetData>
    <row r="1" spans="1:14" ht="13.05" customHeight="1" x14ac:dyDescent="0.25"/>
    <row r="2" spans="1:14" ht="13.05" customHeight="1" x14ac:dyDescent="0.25"/>
    <row r="3" spans="1:14" ht="13.05" customHeight="1" x14ac:dyDescent="0.25">
      <c r="C3" s="1" t="s">
        <v>223</v>
      </c>
    </row>
    <row r="4" spans="1:14" ht="13.05" customHeight="1" x14ac:dyDescent="0.25"/>
    <row r="5" spans="1:14" s="5" customFormat="1" ht="55.05" customHeight="1" x14ac:dyDescent="0.25">
      <c r="B5" s="1"/>
      <c r="C5" s="55" t="s">
        <v>224</v>
      </c>
      <c r="D5" s="59" t="s">
        <v>225</v>
      </c>
      <c r="E5" s="18" t="s">
        <v>226</v>
      </c>
      <c r="F5" s="18" t="s">
        <v>227</v>
      </c>
      <c r="G5" s="18" t="s">
        <v>228</v>
      </c>
      <c r="H5" s="18" t="s">
        <v>229</v>
      </c>
      <c r="I5" s="18" t="s">
        <v>230</v>
      </c>
      <c r="J5" s="18" t="s">
        <v>231</v>
      </c>
      <c r="K5" s="18" t="s">
        <v>232</v>
      </c>
      <c r="L5" s="18" t="s">
        <v>233</v>
      </c>
      <c r="M5" s="18" t="s">
        <v>234</v>
      </c>
      <c r="N5" s="18" t="s">
        <v>222</v>
      </c>
    </row>
    <row r="6" spans="1:14" ht="13.05" customHeight="1" x14ac:dyDescent="0.25">
      <c r="C6" s="56"/>
      <c r="D6" s="60"/>
      <c r="E6" s="19" t="s">
        <v>6</v>
      </c>
      <c r="F6" s="19" t="s">
        <v>7</v>
      </c>
      <c r="G6" s="19" t="s">
        <v>8</v>
      </c>
      <c r="H6" s="19" t="s">
        <v>9</v>
      </c>
      <c r="I6" s="20" t="s">
        <v>10</v>
      </c>
      <c r="J6" s="19" t="s">
        <v>235</v>
      </c>
      <c r="K6" s="20" t="s">
        <v>236</v>
      </c>
      <c r="L6" s="19" t="s">
        <v>237</v>
      </c>
      <c r="M6" s="20" t="s">
        <v>238</v>
      </c>
      <c r="N6" s="20" t="s">
        <v>171</v>
      </c>
    </row>
    <row r="7" spans="1:14" s="79" customFormat="1" ht="39.6" x14ac:dyDescent="0.25">
      <c r="A7" s="9"/>
      <c r="B7" s="74"/>
      <c r="C7" s="75" t="s">
        <v>239</v>
      </c>
      <c r="D7" s="75" t="s">
        <v>240</v>
      </c>
      <c r="E7" s="76" t="s">
        <v>241</v>
      </c>
      <c r="F7" s="76" t="s">
        <v>242</v>
      </c>
      <c r="G7" s="77"/>
      <c r="H7" s="77" t="s">
        <v>243</v>
      </c>
      <c r="I7" s="76"/>
      <c r="J7" s="77" t="s">
        <v>20</v>
      </c>
      <c r="K7" s="76" t="s">
        <v>244</v>
      </c>
      <c r="L7" s="78">
        <v>70246.48</v>
      </c>
      <c r="M7" s="76" t="s">
        <v>245</v>
      </c>
      <c r="N7" s="76"/>
    </row>
    <row r="8" spans="1:14" ht="13.05" customHeight="1" x14ac:dyDescent="0.25">
      <c r="B8" s="16"/>
      <c r="C8" s="17"/>
    </row>
    <row r="9" spans="1:14" ht="13.05" customHeight="1" x14ac:dyDescent="0.25">
      <c r="C9" s="61" t="s">
        <v>246</v>
      </c>
      <c r="D9" s="61"/>
      <c r="E9" s="19" t="s">
        <v>247</v>
      </c>
      <c r="F9" s="19" t="s">
        <v>247</v>
      </c>
      <c r="G9" s="25" t="s">
        <v>247</v>
      </c>
      <c r="H9" s="25" t="s">
        <v>247</v>
      </c>
      <c r="I9" s="19" t="s">
        <v>247</v>
      </c>
      <c r="J9" s="25" t="s">
        <v>247</v>
      </c>
      <c r="K9" s="25" t="s">
        <v>247</v>
      </c>
      <c r="L9" s="26">
        <v>70246.48</v>
      </c>
      <c r="M9" s="25" t="s">
        <v>247</v>
      </c>
      <c r="N9" s="25" t="s">
        <v>247</v>
      </c>
    </row>
    <row r="10" spans="1:14" ht="13.05" customHeight="1" x14ac:dyDescent="0.25"/>
    <row r="11" spans="1:14" ht="13.05" customHeight="1" x14ac:dyDescent="0.25"/>
    <row r="12" spans="1:14" ht="13.05" customHeight="1" x14ac:dyDescent="0.25"/>
    <row r="13" spans="1:14" ht="13.05" customHeight="1" x14ac:dyDescent="0.25"/>
    <row r="14" spans="1:14" ht="13.05" customHeight="1" x14ac:dyDescent="0.25"/>
    <row r="15" spans="1:14"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election activeCell="C18" sqref="C18"/>
    </sheetView>
  </sheetViews>
  <sheetFormatPr defaultColWidth="10.42578125" defaultRowHeight="11.4" customHeight="1" x14ac:dyDescent="0.25"/>
  <cols>
    <col min="1" max="1" width="1.85546875" style="1" customWidth="1"/>
    <col min="2" max="2" width="3" style="1" customWidth="1"/>
    <col min="3" max="15" width="29.140625" style="1" customWidth="1"/>
  </cols>
  <sheetData>
    <row r="1" spans="2:15" ht="13.05" customHeight="1" x14ac:dyDescent="0.25"/>
    <row r="2" spans="2:15" ht="13.05" customHeight="1" x14ac:dyDescent="0.25"/>
    <row r="3" spans="2:15" s="1" customFormat="1" ht="13.05" customHeight="1" x14ac:dyDescent="0.25">
      <c r="C3" s="1" t="s">
        <v>248</v>
      </c>
    </row>
    <row r="4" spans="2:15" ht="13.05" customHeight="1" x14ac:dyDescent="0.25"/>
    <row r="5" spans="2:15" s="1" customFormat="1" ht="58.95" customHeight="1" x14ac:dyDescent="0.25">
      <c r="C5" s="55" t="s">
        <v>249</v>
      </c>
      <c r="D5" s="59" t="s">
        <v>225</v>
      </c>
      <c r="E5" s="18" t="s">
        <v>226</v>
      </c>
      <c r="F5" s="18" t="s">
        <v>227</v>
      </c>
      <c r="G5" s="18" t="s">
        <v>228</v>
      </c>
      <c r="H5" s="18" t="s">
        <v>229</v>
      </c>
      <c r="I5" s="18" t="s">
        <v>230</v>
      </c>
      <c r="J5" s="18" t="s">
        <v>231</v>
      </c>
      <c r="K5" s="18" t="s">
        <v>250</v>
      </c>
      <c r="L5" s="18" t="s">
        <v>251</v>
      </c>
      <c r="M5" s="18" t="s">
        <v>252</v>
      </c>
      <c r="N5" s="18" t="s">
        <v>234</v>
      </c>
      <c r="O5" s="18" t="s">
        <v>222</v>
      </c>
    </row>
    <row r="6" spans="2:15" s="1" customFormat="1" ht="13.05" customHeight="1" x14ac:dyDescent="0.25">
      <c r="C6" s="56"/>
      <c r="D6" s="60"/>
      <c r="E6" s="27" t="s">
        <v>6</v>
      </c>
      <c r="F6" s="27" t="s">
        <v>7</v>
      </c>
      <c r="G6" s="27" t="s">
        <v>8</v>
      </c>
      <c r="H6" s="27" t="s">
        <v>9</v>
      </c>
      <c r="I6" s="27" t="s">
        <v>10</v>
      </c>
      <c r="J6" s="27" t="s">
        <v>235</v>
      </c>
      <c r="K6" s="27" t="s">
        <v>236</v>
      </c>
      <c r="L6" s="27" t="s">
        <v>237</v>
      </c>
      <c r="M6" s="27" t="s">
        <v>238</v>
      </c>
      <c r="N6" s="27" t="s">
        <v>171</v>
      </c>
      <c r="O6" s="27" t="s">
        <v>203</v>
      </c>
    </row>
    <row r="7" spans="2:15" s="1" customFormat="1" ht="13.05" customHeight="1" x14ac:dyDescent="0.25">
      <c r="B7" s="15"/>
      <c r="C7" s="21"/>
      <c r="D7" s="21"/>
      <c r="E7" s="22"/>
      <c r="F7" s="22"/>
      <c r="G7" s="23"/>
      <c r="H7" s="22"/>
      <c r="I7" s="22"/>
      <c r="J7" s="23"/>
      <c r="K7" s="23"/>
      <c r="L7" s="22"/>
      <c r="M7" s="22"/>
      <c r="N7" s="22"/>
      <c r="O7" s="22"/>
    </row>
    <row r="8" spans="2:15" s="1" customFormat="1" ht="13.05" customHeight="1" x14ac:dyDescent="0.25">
      <c r="B8" s="16"/>
      <c r="C8" s="17"/>
    </row>
    <row r="9" spans="2:15" s="1" customFormat="1" ht="13.05" customHeight="1" x14ac:dyDescent="0.25">
      <c r="C9" s="61" t="s">
        <v>246</v>
      </c>
      <c r="D9" s="61"/>
      <c r="E9" s="19" t="s">
        <v>247</v>
      </c>
      <c r="F9" s="19" t="s">
        <v>247</v>
      </c>
      <c r="G9" s="25" t="s">
        <v>247</v>
      </c>
      <c r="H9" s="19" t="s">
        <v>247</v>
      </c>
      <c r="I9" s="19" t="s">
        <v>247</v>
      </c>
      <c r="J9" s="25" t="s">
        <v>247</v>
      </c>
      <c r="K9" s="25" t="s">
        <v>247</v>
      </c>
      <c r="L9" s="25" t="s">
        <v>247</v>
      </c>
      <c r="M9" s="28" t="s">
        <v>253</v>
      </c>
      <c r="N9" s="25" t="s">
        <v>247</v>
      </c>
      <c r="O9" s="25" t="s">
        <v>247</v>
      </c>
    </row>
    <row r="10" spans="2:15" ht="13.05" customHeight="1" x14ac:dyDescent="0.25"/>
    <row r="11" spans="2:15"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J16"/>
  <sheetViews>
    <sheetView topLeftCell="C1" workbookViewId="0">
      <selection activeCell="I19" sqref="I19"/>
    </sheetView>
  </sheetViews>
  <sheetFormatPr defaultColWidth="10.42578125" defaultRowHeight="11.4" customHeight="1" x14ac:dyDescent="0.25"/>
  <cols>
    <col min="1" max="1" width="1.85546875" style="1" customWidth="1"/>
    <col min="2" max="2" width="3" style="1" customWidth="1"/>
    <col min="3" max="10" width="29.140625" style="1" customWidth="1"/>
  </cols>
  <sheetData>
    <row r="1" spans="2:10" ht="13.05" customHeight="1" x14ac:dyDescent="0.25"/>
    <row r="2" spans="2:10" ht="13.05" customHeight="1" x14ac:dyDescent="0.25"/>
    <row r="3" spans="2:10" s="1" customFormat="1" ht="13.05" customHeight="1" x14ac:dyDescent="0.25">
      <c r="C3" s="1" t="s">
        <v>254</v>
      </c>
    </row>
    <row r="4" spans="2:10" ht="13.05" customHeight="1" x14ac:dyDescent="0.25"/>
    <row r="5" spans="2:10" s="1" customFormat="1" ht="52.95" customHeight="1" x14ac:dyDescent="0.25">
      <c r="C5" s="55" t="s">
        <v>255</v>
      </c>
      <c r="D5" s="59" t="s">
        <v>256</v>
      </c>
      <c r="E5" s="18" t="s">
        <v>257</v>
      </c>
      <c r="F5" s="18" t="s">
        <v>258</v>
      </c>
      <c r="G5" s="18" t="s">
        <v>227</v>
      </c>
      <c r="H5" s="18" t="s">
        <v>252</v>
      </c>
      <c r="I5" s="18" t="s">
        <v>234</v>
      </c>
      <c r="J5" s="18" t="s">
        <v>222</v>
      </c>
    </row>
    <row r="6" spans="2:10" s="1" customFormat="1" ht="13.05" customHeight="1" x14ac:dyDescent="0.25">
      <c r="C6" s="56"/>
      <c r="D6" s="60"/>
      <c r="E6" s="27" t="s">
        <v>6</v>
      </c>
      <c r="F6" s="27" t="s">
        <v>7</v>
      </c>
      <c r="G6" s="27" t="s">
        <v>8</v>
      </c>
      <c r="H6" s="27" t="s">
        <v>9</v>
      </c>
      <c r="I6" s="27" t="s">
        <v>10</v>
      </c>
      <c r="J6" s="27" t="s">
        <v>235</v>
      </c>
    </row>
    <row r="7" spans="2:10" s="1" customFormat="1" ht="13.05" customHeight="1" x14ac:dyDescent="0.25">
      <c r="B7" s="15"/>
      <c r="C7" s="21"/>
      <c r="D7" s="21"/>
      <c r="E7" s="22"/>
      <c r="F7" s="22"/>
      <c r="G7" s="23"/>
      <c r="H7" s="29">
        <v>0</v>
      </c>
      <c r="I7" s="23"/>
      <c r="J7" s="23"/>
    </row>
    <row r="8" spans="2:10" s="1" customFormat="1" ht="13.05" customHeight="1" x14ac:dyDescent="0.25">
      <c r="B8" s="16"/>
      <c r="C8" s="17"/>
    </row>
    <row r="9" spans="2:10" s="1" customFormat="1" ht="13.05" customHeight="1" x14ac:dyDescent="0.25">
      <c r="C9" s="61" t="s">
        <v>246</v>
      </c>
      <c r="D9" s="61"/>
      <c r="E9" s="19" t="s">
        <v>247</v>
      </c>
      <c r="F9" s="19" t="s">
        <v>247</v>
      </c>
      <c r="G9" s="25" t="s">
        <v>247</v>
      </c>
      <c r="H9" s="30">
        <v>0</v>
      </c>
      <c r="I9" s="25" t="s">
        <v>247</v>
      </c>
      <c r="J9" s="25" t="s">
        <v>247</v>
      </c>
    </row>
    <row r="10" spans="2:10" ht="13.05" customHeight="1" x14ac:dyDescent="0.25"/>
    <row r="11" spans="2:10" ht="13.05" customHeight="1" x14ac:dyDescent="0.25"/>
    <row r="12" spans="2:10" ht="13.05" customHeight="1" x14ac:dyDescent="0.25"/>
    <row r="13" spans="2:10" ht="13.05" customHeight="1" x14ac:dyDescent="0.25"/>
    <row r="14" spans="2:10" ht="13.05" customHeight="1" x14ac:dyDescent="0.25"/>
    <row r="15" spans="2:10" ht="13.05" customHeight="1" x14ac:dyDescent="0.25"/>
    <row r="16" spans="2:10" ht="13.05" customHeight="1" x14ac:dyDescent="0.25"/>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7"/>
  <sheetViews>
    <sheetView workbookViewId="0">
      <selection activeCell="D19" sqref="D19"/>
    </sheetView>
  </sheetViews>
  <sheetFormatPr defaultColWidth="10.42578125" defaultRowHeight="11.4" customHeight="1" x14ac:dyDescent="0.25"/>
  <cols>
    <col min="1" max="1" width="1.85546875" style="1" customWidth="1"/>
    <col min="2" max="2" width="3" style="1" customWidth="1"/>
    <col min="3" max="3" width="29.140625" style="1" customWidth="1"/>
    <col min="4" max="4" width="46.140625" style="1" customWidth="1"/>
    <col min="5" max="7" width="29.140625" style="1" customWidth="1"/>
  </cols>
  <sheetData>
    <row r="1" spans="1:7" ht="13.05" customHeight="1" x14ac:dyDescent="0.25"/>
    <row r="2" spans="1:7" ht="13.05" customHeight="1" x14ac:dyDescent="0.25">
      <c r="C2" s="54" t="s">
        <v>0</v>
      </c>
      <c r="D2" s="54"/>
    </row>
    <row r="3" spans="1:7" ht="13.05" customHeight="1" x14ac:dyDescent="0.25"/>
    <row r="4" spans="1:7" ht="97.95" customHeight="1" x14ac:dyDescent="0.25">
      <c r="C4" s="2" t="s">
        <v>1</v>
      </c>
      <c r="D4" s="3" t="s">
        <v>2</v>
      </c>
      <c r="E4" s="3" t="s">
        <v>3</v>
      </c>
      <c r="F4" s="3" t="s">
        <v>4</v>
      </c>
      <c r="G4" s="3" t="s">
        <v>5</v>
      </c>
    </row>
    <row r="5" spans="1:7" ht="13.05" customHeight="1" x14ac:dyDescent="0.25">
      <c r="C5" s="3" t="s">
        <v>6</v>
      </c>
      <c r="D5" s="3" t="s">
        <v>7</v>
      </c>
      <c r="E5" s="3" t="s">
        <v>8</v>
      </c>
      <c r="F5" s="3" t="s">
        <v>9</v>
      </c>
      <c r="G5" s="3" t="s">
        <v>10</v>
      </c>
    </row>
    <row r="6" spans="1:7" s="73" customFormat="1" ht="48.6" customHeight="1" x14ac:dyDescent="0.2">
      <c r="A6" s="44"/>
      <c r="B6" s="44"/>
      <c r="C6" s="51" t="s">
        <v>11</v>
      </c>
      <c r="D6" s="72" t="s">
        <v>12</v>
      </c>
      <c r="E6" s="51" t="s">
        <v>11</v>
      </c>
      <c r="F6" s="51" t="s">
        <v>13</v>
      </c>
      <c r="G6" s="51"/>
    </row>
    <row r="7" spans="1:7" ht="13.05" customHeight="1" x14ac:dyDescent="0.25"/>
  </sheetData>
  <mergeCells count="1">
    <mergeCell ref="C2:D2"/>
  </mergeCells>
  <pageMargins left="0.39370078740157483" right="0.39370078740157483" top="0.39370078740157483" bottom="0.39370078740157483" header="0" footer="0"/>
  <pageSetup paperSize="9" fitToHeight="0" pageOrder="overThenDown" orientation="portrait"/>
  <legacy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D17"/>
  <sheetViews>
    <sheetView workbookViewId="0">
      <selection activeCell="F17" sqref="F17"/>
    </sheetView>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 min="29" max="29" width="0.28515625" style="1" customWidth="1"/>
    <col min="30" max="30" width="28.85546875" style="1" customWidth="1"/>
  </cols>
  <sheetData>
    <row r="1" spans="2:30" ht="13.05" customHeight="1" x14ac:dyDescent="0.25"/>
    <row r="2" spans="2:30" ht="13.05" customHeight="1" x14ac:dyDescent="0.25"/>
    <row r="3" spans="2:30" s="1" customFormat="1" ht="13.05" customHeight="1" x14ac:dyDescent="0.25">
      <c r="C3" s="54" t="s">
        <v>259</v>
      </c>
      <c r="D3" s="54"/>
      <c r="E3" s="54"/>
      <c r="F3" s="54"/>
      <c r="G3" s="54"/>
      <c r="H3" s="54"/>
    </row>
    <row r="4" spans="2:30" ht="13.05" customHeight="1" x14ac:dyDescent="0.25"/>
    <row r="5" spans="2:30" s="1" customFormat="1" ht="66" customHeight="1" x14ac:dyDescent="0.25">
      <c r="C5" s="59" t="s">
        <v>260</v>
      </c>
      <c r="D5" s="59" t="s">
        <v>261</v>
      </c>
      <c r="E5" s="31"/>
      <c r="F5" s="32" t="s">
        <v>262</v>
      </c>
      <c r="G5" s="31"/>
      <c r="H5" s="32" t="s">
        <v>227</v>
      </c>
      <c r="I5" s="31"/>
      <c r="J5" s="32" t="s">
        <v>258</v>
      </c>
      <c r="K5" s="31"/>
      <c r="L5" s="32" t="s">
        <v>263</v>
      </c>
      <c r="M5" s="31"/>
      <c r="N5" s="32" t="s">
        <v>264</v>
      </c>
      <c r="O5" s="31"/>
      <c r="P5" s="32" t="s">
        <v>265</v>
      </c>
      <c r="Q5" s="31"/>
      <c r="R5" s="32" t="s">
        <v>266</v>
      </c>
      <c r="S5" s="31"/>
      <c r="T5" s="32" t="s">
        <v>267</v>
      </c>
      <c r="U5" s="31"/>
      <c r="V5" s="32" t="s">
        <v>268</v>
      </c>
      <c r="W5" s="31"/>
      <c r="X5" s="32" t="s">
        <v>269</v>
      </c>
      <c r="Y5" s="31"/>
      <c r="Z5" s="32" t="s">
        <v>270</v>
      </c>
      <c r="AA5" s="31"/>
      <c r="AB5" s="32" t="s">
        <v>234</v>
      </c>
      <c r="AC5" s="31"/>
      <c r="AD5" s="32" t="s">
        <v>222</v>
      </c>
    </row>
    <row r="6" spans="2:30" s="1" customFormat="1" ht="13.05" customHeight="1" x14ac:dyDescent="0.25">
      <c r="C6" s="60"/>
      <c r="D6" s="60"/>
      <c r="E6" s="33"/>
      <c r="F6" s="34" t="s">
        <v>6</v>
      </c>
      <c r="G6" s="33"/>
      <c r="H6" s="34" t="s">
        <v>7</v>
      </c>
      <c r="I6" s="33"/>
      <c r="J6" s="34" t="s">
        <v>8</v>
      </c>
      <c r="K6" s="33"/>
      <c r="L6" s="34" t="s">
        <v>9</v>
      </c>
      <c r="M6" s="33"/>
      <c r="N6" s="34" t="s">
        <v>10</v>
      </c>
      <c r="O6" s="33"/>
      <c r="P6" s="34" t="s">
        <v>235</v>
      </c>
      <c r="Q6" s="33"/>
      <c r="R6" s="34" t="s">
        <v>236</v>
      </c>
      <c r="S6" s="33"/>
      <c r="T6" s="34" t="s">
        <v>237</v>
      </c>
      <c r="U6" s="33"/>
      <c r="V6" s="34" t="s">
        <v>238</v>
      </c>
      <c r="W6" s="33"/>
      <c r="X6" s="34" t="s">
        <v>171</v>
      </c>
      <c r="Y6" s="33"/>
      <c r="Z6" s="34" t="s">
        <v>203</v>
      </c>
      <c r="AA6" s="33"/>
      <c r="AB6" s="34" t="s">
        <v>209</v>
      </c>
      <c r="AC6" s="33"/>
      <c r="AD6" s="34" t="s">
        <v>211</v>
      </c>
    </row>
    <row r="7" spans="2:30" s="9" customFormat="1" ht="39.6" x14ac:dyDescent="0.25">
      <c r="B7" s="74"/>
      <c r="C7" s="75" t="s">
        <v>271</v>
      </c>
      <c r="D7" s="75" t="s">
        <v>272</v>
      </c>
      <c r="E7" s="80" t="s">
        <v>273</v>
      </c>
      <c r="F7" s="80"/>
      <c r="G7" s="81" t="s">
        <v>274</v>
      </c>
      <c r="H7" s="81"/>
      <c r="I7" s="81" t="s">
        <v>275</v>
      </c>
      <c r="J7" s="81"/>
      <c r="K7" s="82" t="s">
        <v>276</v>
      </c>
      <c r="L7" s="82"/>
      <c r="M7" s="81" t="s">
        <v>277</v>
      </c>
      <c r="N7" s="81"/>
      <c r="O7" s="82" t="s">
        <v>271</v>
      </c>
      <c r="P7" s="82"/>
      <c r="Q7" s="82" t="s">
        <v>278</v>
      </c>
      <c r="R7" s="82"/>
      <c r="S7" s="81" t="s">
        <v>279</v>
      </c>
      <c r="T7" s="81"/>
      <c r="U7" s="83">
        <v>1200</v>
      </c>
      <c r="V7" s="83"/>
      <c r="W7" s="88">
        <f>1140996</f>
        <v>1140996</v>
      </c>
      <c r="X7" s="88"/>
      <c r="Y7" s="81" t="s">
        <v>272</v>
      </c>
      <c r="Z7" s="81"/>
      <c r="AA7" s="82" t="s">
        <v>245</v>
      </c>
      <c r="AB7" s="82"/>
      <c r="AC7" s="84"/>
      <c r="AD7" s="85"/>
    </row>
    <row r="8" spans="2:30" s="9" customFormat="1" ht="39.6" x14ac:dyDescent="0.25">
      <c r="B8" s="74"/>
      <c r="C8" s="75" t="s">
        <v>280</v>
      </c>
      <c r="D8" s="75" t="s">
        <v>272</v>
      </c>
      <c r="E8" s="80" t="s">
        <v>281</v>
      </c>
      <c r="F8" s="80"/>
      <c r="G8" s="81" t="s">
        <v>282</v>
      </c>
      <c r="H8" s="81"/>
      <c r="I8" s="81" t="s">
        <v>283</v>
      </c>
      <c r="J8" s="81"/>
      <c r="K8" s="82" t="s">
        <v>276</v>
      </c>
      <c r="L8" s="82"/>
      <c r="M8" s="81" t="s">
        <v>277</v>
      </c>
      <c r="N8" s="81"/>
      <c r="O8" s="82" t="s">
        <v>280</v>
      </c>
      <c r="P8" s="82"/>
      <c r="Q8" s="82" t="s">
        <v>284</v>
      </c>
      <c r="R8" s="82"/>
      <c r="S8" s="81" t="s">
        <v>285</v>
      </c>
      <c r="T8" s="81"/>
      <c r="U8" s="86">
        <v>605</v>
      </c>
      <c r="V8" s="86"/>
      <c r="W8" s="88" t="s">
        <v>286</v>
      </c>
      <c r="X8" s="88"/>
      <c r="Y8" s="81" t="s">
        <v>272</v>
      </c>
      <c r="Z8" s="81"/>
      <c r="AA8" s="82" t="s">
        <v>245</v>
      </c>
      <c r="AB8" s="82"/>
      <c r="AC8" s="84"/>
      <c r="AD8" s="85"/>
    </row>
    <row r="9" spans="2:30" s="9" customFormat="1" ht="39.6" x14ac:dyDescent="0.25">
      <c r="B9" s="74"/>
      <c r="C9" s="75" t="s">
        <v>287</v>
      </c>
      <c r="D9" s="75" t="s">
        <v>272</v>
      </c>
      <c r="E9" s="80" t="s">
        <v>288</v>
      </c>
      <c r="F9" s="80"/>
      <c r="G9" s="81" t="s">
        <v>289</v>
      </c>
      <c r="H9" s="81"/>
      <c r="I9" s="81" t="s">
        <v>290</v>
      </c>
      <c r="J9" s="81"/>
      <c r="K9" s="82" t="s">
        <v>276</v>
      </c>
      <c r="L9" s="82"/>
      <c r="M9" s="81" t="s">
        <v>277</v>
      </c>
      <c r="N9" s="81"/>
      <c r="O9" s="82" t="s">
        <v>287</v>
      </c>
      <c r="P9" s="82"/>
      <c r="Q9" s="82" t="s">
        <v>291</v>
      </c>
      <c r="R9" s="82"/>
      <c r="S9" s="81" t="s">
        <v>292</v>
      </c>
      <c r="T9" s="81"/>
      <c r="U9" s="86">
        <v>160</v>
      </c>
      <c r="V9" s="86"/>
      <c r="W9" s="89" t="s">
        <v>293</v>
      </c>
      <c r="X9" s="88"/>
      <c r="Y9" s="81" t="s">
        <v>272</v>
      </c>
      <c r="Z9" s="81"/>
      <c r="AA9" s="82" t="s">
        <v>245</v>
      </c>
      <c r="AB9" s="82"/>
      <c r="AC9" s="84"/>
      <c r="AD9" s="85"/>
    </row>
    <row r="10" spans="2:30" s="1" customFormat="1" ht="13.05" customHeight="1" x14ac:dyDescent="0.25">
      <c r="B10" s="16"/>
      <c r="C10" s="62"/>
      <c r="D10" s="62"/>
      <c r="E10" s="62"/>
      <c r="F10" s="62"/>
    </row>
    <row r="11" spans="2:30" s="1" customFormat="1" ht="13.05" customHeight="1" x14ac:dyDescent="0.25">
      <c r="C11" s="63" t="s">
        <v>246</v>
      </c>
      <c r="D11" s="63"/>
      <c r="E11" s="64" t="s">
        <v>247</v>
      </c>
      <c r="F11" s="64"/>
      <c r="G11" s="64" t="s">
        <v>247</v>
      </c>
      <c r="H11" s="64"/>
      <c r="I11" s="64" t="s">
        <v>247</v>
      </c>
      <c r="J11" s="64"/>
      <c r="K11" s="65" t="s">
        <v>247</v>
      </c>
      <c r="L11" s="65"/>
      <c r="M11" s="64" t="s">
        <v>247</v>
      </c>
      <c r="N11" s="64"/>
      <c r="O11" s="65" t="s">
        <v>247</v>
      </c>
      <c r="P11" s="65"/>
      <c r="Q11" s="65" t="s">
        <v>247</v>
      </c>
      <c r="R11" s="65"/>
      <c r="S11" s="64" t="s">
        <v>247</v>
      </c>
      <c r="T11" s="64"/>
      <c r="U11" s="65" t="s">
        <v>247</v>
      </c>
      <c r="V11" s="65"/>
      <c r="W11" s="90" t="s">
        <v>294</v>
      </c>
      <c r="X11" s="90"/>
      <c r="Y11" s="64" t="s">
        <v>247</v>
      </c>
      <c r="Z11" s="64"/>
      <c r="AA11" s="64" t="s">
        <v>247</v>
      </c>
      <c r="AB11" s="64"/>
      <c r="AC11" s="64" t="s">
        <v>247</v>
      </c>
      <c r="AD11" s="64"/>
    </row>
    <row r="12" spans="2:30" ht="13.05" customHeight="1" x14ac:dyDescent="0.25"/>
    <row r="13" spans="2:30" ht="13.05" customHeight="1" x14ac:dyDescent="0.25"/>
    <row r="14" spans="2:30" ht="13.05" customHeight="1" x14ac:dyDescent="0.25"/>
    <row r="15" spans="2:30" ht="13.05" customHeight="1" x14ac:dyDescent="0.25"/>
    <row r="16" spans="2:30" ht="13.05" customHeight="1" x14ac:dyDescent="0.25"/>
    <row r="17" ht="13.05" customHeight="1" x14ac:dyDescent="0.25"/>
  </sheetData>
  <mergeCells count="54">
    <mergeCell ref="U11:V11"/>
    <mergeCell ref="W11:X11"/>
    <mergeCell ref="Y11:Z11"/>
    <mergeCell ref="AA11:AB11"/>
    <mergeCell ref="AC11:AD11"/>
    <mergeCell ref="K11:L11"/>
    <mergeCell ref="M11:N11"/>
    <mergeCell ref="O11:P11"/>
    <mergeCell ref="Q11:R11"/>
    <mergeCell ref="S11:T11"/>
    <mergeCell ref="C10:F10"/>
    <mergeCell ref="C11:D11"/>
    <mergeCell ref="E11:F11"/>
    <mergeCell ref="G11:H11"/>
    <mergeCell ref="I11:J11"/>
    <mergeCell ref="Y8:Z8"/>
    <mergeCell ref="AA8:AB8"/>
    <mergeCell ref="E9:F9"/>
    <mergeCell ref="G9:H9"/>
    <mergeCell ref="I9:J9"/>
    <mergeCell ref="K9:L9"/>
    <mergeCell ref="M9:N9"/>
    <mergeCell ref="O9:P9"/>
    <mergeCell ref="Q9:R9"/>
    <mergeCell ref="S9:T9"/>
    <mergeCell ref="U9:V9"/>
    <mergeCell ref="W9:X9"/>
    <mergeCell ref="Y9:Z9"/>
    <mergeCell ref="AA9:AB9"/>
    <mergeCell ref="O8:P8"/>
    <mergeCell ref="Q8:R8"/>
    <mergeCell ref="S8:T8"/>
    <mergeCell ref="U8:V8"/>
    <mergeCell ref="W8:X8"/>
    <mergeCell ref="E8:F8"/>
    <mergeCell ref="G8:H8"/>
    <mergeCell ref="I8:J8"/>
    <mergeCell ref="K8:L8"/>
    <mergeCell ref="M8:N8"/>
    <mergeCell ref="S7:T7"/>
    <mergeCell ref="U7:V7"/>
    <mergeCell ref="W7:X7"/>
    <mergeCell ref="Y7:Z7"/>
    <mergeCell ref="AA7:AB7"/>
    <mergeCell ref="I7:J7"/>
    <mergeCell ref="K7:L7"/>
    <mergeCell ref="M7:N7"/>
    <mergeCell ref="O7:P7"/>
    <mergeCell ref="Q7:R7"/>
    <mergeCell ref="C3:H3"/>
    <mergeCell ref="C5:C6"/>
    <mergeCell ref="D5:D6"/>
    <mergeCell ref="E7:F7"/>
    <mergeCell ref="G7:H7"/>
  </mergeCells>
  <pageMargins left="0.39370078740157483" right="0.39370078740157483" top="0.39370078740157483" bottom="0.39370078740157483" header="0" footer="0"/>
  <pageSetup paperSize="9" fitToHeight="0" pageOrder="overThenDown" orientation="portrait"/>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Z13"/>
  <sheetViews>
    <sheetView workbookViewId="0">
      <selection activeCell="F23" sqref="F23"/>
    </sheetView>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s>
  <sheetData>
    <row r="1" spans="2:26" ht="13.05" customHeight="1" x14ac:dyDescent="0.25"/>
    <row r="2" spans="2:26" ht="13.05" customHeight="1" x14ac:dyDescent="0.25"/>
    <row r="3" spans="2:26" s="1" customFormat="1" ht="13.05" customHeight="1" x14ac:dyDescent="0.25">
      <c r="C3" s="54" t="s">
        <v>295</v>
      </c>
      <c r="D3" s="54"/>
      <c r="E3" s="54"/>
      <c r="F3" s="54"/>
      <c r="G3" s="54"/>
      <c r="H3" s="54"/>
    </row>
    <row r="4" spans="2:26" ht="13.05" customHeight="1" x14ac:dyDescent="0.25"/>
    <row r="5" spans="2:26" s="1" customFormat="1" ht="70.05" customHeight="1" x14ac:dyDescent="0.25">
      <c r="C5" s="59" t="s">
        <v>296</v>
      </c>
      <c r="D5" s="59" t="s">
        <v>261</v>
      </c>
      <c r="E5" s="66" t="s">
        <v>262</v>
      </c>
      <c r="F5" s="66"/>
      <c r="G5" s="66" t="s">
        <v>227</v>
      </c>
      <c r="H5" s="66"/>
      <c r="I5" s="66" t="s">
        <v>258</v>
      </c>
      <c r="J5" s="66"/>
      <c r="K5" s="66" t="s">
        <v>265</v>
      </c>
      <c r="L5" s="66"/>
      <c r="M5" s="66" t="s">
        <v>266</v>
      </c>
      <c r="N5" s="66"/>
      <c r="O5" s="66" t="s">
        <v>267</v>
      </c>
      <c r="P5" s="66"/>
      <c r="Q5" s="66" t="s">
        <v>297</v>
      </c>
      <c r="R5" s="66"/>
      <c r="S5" s="66" t="s">
        <v>298</v>
      </c>
      <c r="T5" s="66"/>
      <c r="U5" s="66" t="s">
        <v>270</v>
      </c>
      <c r="V5" s="66"/>
      <c r="W5" s="66" t="s">
        <v>234</v>
      </c>
      <c r="X5" s="66"/>
      <c r="Y5" s="66" t="s">
        <v>222</v>
      </c>
      <c r="Z5" s="66"/>
    </row>
    <row r="6" spans="2:26" s="1" customFormat="1" ht="13.05" customHeight="1" x14ac:dyDescent="0.25">
      <c r="C6" s="60"/>
      <c r="D6" s="60"/>
      <c r="E6" s="33"/>
      <c r="F6" s="34" t="s">
        <v>6</v>
      </c>
      <c r="G6" s="33"/>
      <c r="H6" s="34" t="s">
        <v>7</v>
      </c>
      <c r="I6" s="33"/>
      <c r="J6" s="34" t="s">
        <v>8</v>
      </c>
      <c r="K6" s="33"/>
      <c r="L6" s="34" t="s">
        <v>9</v>
      </c>
      <c r="M6" s="33"/>
      <c r="N6" s="34" t="s">
        <v>10</v>
      </c>
      <c r="O6" s="33"/>
      <c r="P6" s="34" t="s">
        <v>235</v>
      </c>
      <c r="Q6" s="33"/>
      <c r="R6" s="34" t="s">
        <v>236</v>
      </c>
      <c r="S6" s="33"/>
      <c r="T6" s="34" t="s">
        <v>237</v>
      </c>
      <c r="U6" s="33"/>
      <c r="V6" s="34" t="s">
        <v>238</v>
      </c>
      <c r="W6" s="33"/>
      <c r="X6" s="34" t="s">
        <v>171</v>
      </c>
      <c r="Y6" s="33"/>
      <c r="Z6" s="34" t="s">
        <v>203</v>
      </c>
    </row>
    <row r="7" spans="2:26" s="9" customFormat="1" ht="39.6" x14ac:dyDescent="0.25">
      <c r="B7" s="74"/>
      <c r="C7" s="76" t="s">
        <v>299</v>
      </c>
      <c r="D7" s="76" t="s">
        <v>272</v>
      </c>
      <c r="E7" s="81" t="s">
        <v>300</v>
      </c>
      <c r="F7" s="81"/>
      <c r="G7" s="81" t="s">
        <v>301</v>
      </c>
      <c r="H7" s="81"/>
      <c r="I7" s="81" t="s">
        <v>302</v>
      </c>
      <c r="J7" s="81"/>
      <c r="K7" s="82" t="s">
        <v>299</v>
      </c>
      <c r="L7" s="82"/>
      <c r="M7" s="81" t="s">
        <v>303</v>
      </c>
      <c r="N7" s="81"/>
      <c r="O7" s="82" t="s">
        <v>304</v>
      </c>
      <c r="P7" s="82"/>
      <c r="Q7" s="91">
        <v>180</v>
      </c>
      <c r="R7" s="91"/>
      <c r="S7" s="83">
        <f>191971.8</f>
        <v>191971.8</v>
      </c>
      <c r="T7" s="83"/>
      <c r="U7" s="81" t="s">
        <v>272</v>
      </c>
      <c r="V7" s="81"/>
      <c r="W7" s="81" t="s">
        <v>245</v>
      </c>
      <c r="X7" s="81"/>
      <c r="Y7" s="92"/>
      <c r="Z7" s="77"/>
    </row>
    <row r="8" spans="2:26" s="1" customFormat="1" ht="13.05" customHeight="1" x14ac:dyDescent="0.25">
      <c r="S8" s="94"/>
      <c r="T8" s="94"/>
    </row>
    <row r="9" spans="2:26" s="1" customFormat="1" ht="13.05" customHeight="1" x14ac:dyDescent="0.25">
      <c r="C9" s="61" t="s">
        <v>246</v>
      </c>
      <c r="D9" s="61"/>
      <c r="E9" s="64" t="s">
        <v>247</v>
      </c>
      <c r="F9" s="64"/>
      <c r="G9" s="64" t="s">
        <v>247</v>
      </c>
      <c r="H9" s="64"/>
      <c r="I9" s="64" t="s">
        <v>247</v>
      </c>
      <c r="J9" s="64"/>
      <c r="K9" s="65" t="s">
        <v>247</v>
      </c>
      <c r="L9" s="65"/>
      <c r="M9" s="64" t="s">
        <v>247</v>
      </c>
      <c r="N9" s="64"/>
      <c r="O9" s="65" t="s">
        <v>247</v>
      </c>
      <c r="P9" s="65"/>
      <c r="Q9" s="65" t="s">
        <v>247</v>
      </c>
      <c r="R9" s="65"/>
      <c r="S9" s="96" t="s">
        <v>305</v>
      </c>
      <c r="T9" s="95"/>
      <c r="U9" s="65" t="s">
        <v>247</v>
      </c>
      <c r="V9" s="65"/>
      <c r="W9" s="65" t="s">
        <v>247</v>
      </c>
      <c r="X9" s="65"/>
      <c r="Y9" s="64" t="s">
        <v>247</v>
      </c>
      <c r="Z9" s="64"/>
    </row>
    <row r="10" spans="2:26" ht="13.05" customHeight="1" x14ac:dyDescent="0.25"/>
    <row r="11" spans="2:26" ht="13.05" customHeight="1" x14ac:dyDescent="0.25"/>
    <row r="12" spans="2:26" ht="13.05" customHeight="1" x14ac:dyDescent="0.25"/>
    <row r="13" spans="2:26" ht="13.05" customHeight="1" x14ac:dyDescent="0.25"/>
  </sheetData>
  <mergeCells count="36">
    <mergeCell ref="W9:X9"/>
    <mergeCell ref="Y9:Z9"/>
    <mergeCell ref="M9:N9"/>
    <mergeCell ref="O9:P9"/>
    <mergeCell ref="Q9:R9"/>
    <mergeCell ref="S9:T9"/>
    <mergeCell ref="U9:V9"/>
    <mergeCell ref="C9:D9"/>
    <mergeCell ref="E9:F9"/>
    <mergeCell ref="G9:H9"/>
    <mergeCell ref="I9:J9"/>
    <mergeCell ref="K9:L9"/>
    <mergeCell ref="S5:T5"/>
    <mergeCell ref="U5:V5"/>
    <mergeCell ref="W5:X5"/>
    <mergeCell ref="Y5:Z5"/>
    <mergeCell ref="E7:F7"/>
    <mergeCell ref="G7:H7"/>
    <mergeCell ref="I7:J7"/>
    <mergeCell ref="K7:L7"/>
    <mergeCell ref="M7:N7"/>
    <mergeCell ref="O7:P7"/>
    <mergeCell ref="Q7:R7"/>
    <mergeCell ref="S7:T7"/>
    <mergeCell ref="U7:V7"/>
    <mergeCell ref="W7:X7"/>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1:28" s="1" customFormat="1" ht="13.05" customHeight="1" x14ac:dyDescent="0.25">
      <c r="A1" s="1" t="s">
        <v>306</v>
      </c>
    </row>
    <row r="2" spans="1:28" s="1" customFormat="1" ht="13.05" customHeight="1" x14ac:dyDescent="0.25"/>
    <row r="3" spans="1:28" s="1" customFormat="1" ht="13.05" customHeight="1" x14ac:dyDescent="0.25">
      <c r="C3" s="54" t="s">
        <v>307</v>
      </c>
      <c r="D3" s="54"/>
      <c r="E3" s="54"/>
      <c r="F3" s="54"/>
      <c r="G3" s="54"/>
      <c r="H3" s="54"/>
    </row>
    <row r="4" spans="1:28" s="1" customFormat="1" ht="13.05" customHeight="1" x14ac:dyDescent="0.25"/>
    <row r="5" spans="1:28" s="1" customFormat="1" ht="70.05" customHeight="1" x14ac:dyDescent="0.25">
      <c r="C5" s="59" t="s">
        <v>296</v>
      </c>
      <c r="D5" s="59" t="s">
        <v>261</v>
      </c>
      <c r="E5" s="66" t="s">
        <v>262</v>
      </c>
      <c r="F5" s="66"/>
      <c r="G5" s="66" t="s">
        <v>308</v>
      </c>
      <c r="H5" s="66"/>
      <c r="I5" s="66" t="s">
        <v>227</v>
      </c>
      <c r="J5" s="66"/>
      <c r="K5" s="66" t="s">
        <v>258</v>
      </c>
      <c r="L5" s="66"/>
      <c r="M5" s="66" t="s">
        <v>265</v>
      </c>
      <c r="N5" s="66"/>
      <c r="O5" s="66" t="s">
        <v>266</v>
      </c>
      <c r="P5" s="66"/>
      <c r="Q5" s="66" t="s">
        <v>267</v>
      </c>
      <c r="R5" s="66"/>
      <c r="S5" s="66" t="s">
        <v>309</v>
      </c>
      <c r="T5" s="66"/>
      <c r="U5" s="66" t="s">
        <v>310</v>
      </c>
      <c r="V5" s="66"/>
      <c r="W5" s="66" t="s">
        <v>270</v>
      </c>
      <c r="X5" s="66"/>
      <c r="Y5" s="66" t="s">
        <v>234</v>
      </c>
      <c r="Z5" s="66"/>
      <c r="AA5" s="66" t="s">
        <v>222</v>
      </c>
      <c r="AB5" s="66"/>
    </row>
    <row r="6" spans="1:28" s="1" customFormat="1" ht="13.05" customHeight="1" x14ac:dyDescent="0.25">
      <c r="C6" s="60"/>
      <c r="D6" s="60"/>
      <c r="E6" s="33"/>
      <c r="F6" s="34" t="s">
        <v>6</v>
      </c>
      <c r="G6" s="33"/>
      <c r="H6" s="34" t="s">
        <v>7</v>
      </c>
      <c r="I6" s="33"/>
      <c r="J6" s="34" t="s">
        <v>8</v>
      </c>
      <c r="K6" s="33"/>
      <c r="L6" s="34" t="s">
        <v>9</v>
      </c>
      <c r="M6" s="33"/>
      <c r="N6" s="34" t="s">
        <v>10</v>
      </c>
      <c r="O6" s="33"/>
      <c r="P6" s="34" t="s">
        <v>235</v>
      </c>
      <c r="Q6" s="33"/>
      <c r="R6" s="34" t="s">
        <v>236</v>
      </c>
      <c r="S6" s="33"/>
      <c r="T6" s="34" t="s">
        <v>237</v>
      </c>
      <c r="U6" s="33"/>
      <c r="V6" s="34" t="s">
        <v>238</v>
      </c>
      <c r="W6" s="33"/>
      <c r="X6" s="34" t="s">
        <v>171</v>
      </c>
      <c r="Y6" s="33"/>
      <c r="Z6" s="34" t="s">
        <v>203</v>
      </c>
      <c r="AA6" s="33"/>
      <c r="AB6" s="34" t="s">
        <v>209</v>
      </c>
    </row>
    <row r="7" spans="1:28" s="1" customFormat="1" ht="13.05" customHeight="1" x14ac:dyDescent="0.25">
      <c r="B7" s="15"/>
      <c r="C7" s="21"/>
      <c r="D7" s="21"/>
      <c r="E7" s="40"/>
      <c r="F7" s="23"/>
      <c r="G7" s="35"/>
      <c r="H7" s="36"/>
      <c r="I7" s="35"/>
      <c r="J7" s="36"/>
      <c r="K7" s="39"/>
      <c r="L7" s="23"/>
      <c r="M7" s="35"/>
      <c r="N7" s="36"/>
      <c r="O7" s="39"/>
      <c r="P7" s="23"/>
      <c r="Q7" s="35"/>
      <c r="R7" s="36"/>
      <c r="S7" s="41"/>
      <c r="T7" s="42"/>
      <c r="U7" s="35"/>
      <c r="V7" s="36"/>
      <c r="W7" s="35"/>
      <c r="X7" s="36"/>
      <c r="Y7" s="35"/>
      <c r="Z7" s="36"/>
      <c r="AA7" s="35"/>
      <c r="AB7" s="36"/>
    </row>
    <row r="8" spans="1:28" s="1" customFormat="1" ht="13.05" customHeight="1" x14ac:dyDescent="0.25">
      <c r="B8" s="16"/>
      <c r="C8" s="62"/>
      <c r="D8" s="62"/>
    </row>
    <row r="9" spans="1:28" s="1" customFormat="1" ht="13.05" customHeight="1" x14ac:dyDescent="0.25">
      <c r="C9" s="61" t="s">
        <v>246</v>
      </c>
      <c r="D9" s="61"/>
      <c r="E9" s="64" t="s">
        <v>247</v>
      </c>
      <c r="F9" s="64"/>
      <c r="G9" s="64" t="s">
        <v>247</v>
      </c>
      <c r="H9" s="64"/>
      <c r="I9" s="64" t="s">
        <v>247</v>
      </c>
      <c r="J9" s="64"/>
      <c r="K9" s="65" t="s">
        <v>247</v>
      </c>
      <c r="L9" s="65"/>
      <c r="M9" s="64" t="s">
        <v>247</v>
      </c>
      <c r="N9" s="64"/>
      <c r="O9" s="65" t="s">
        <v>247</v>
      </c>
      <c r="P9" s="65"/>
      <c r="Q9" s="65" t="s">
        <v>247</v>
      </c>
      <c r="R9" s="65"/>
      <c r="S9" s="65" t="s">
        <v>247</v>
      </c>
      <c r="T9" s="65"/>
      <c r="U9" s="43"/>
      <c r="V9" s="28"/>
      <c r="W9" s="65" t="s">
        <v>247</v>
      </c>
      <c r="X9" s="65"/>
      <c r="Y9" s="64" t="s">
        <v>247</v>
      </c>
      <c r="Z9" s="64"/>
      <c r="AA9" s="64" t="s">
        <v>247</v>
      </c>
      <c r="AB9" s="64"/>
    </row>
  </sheetData>
  <mergeCells count="28">
    <mergeCell ref="W9:X9"/>
    <mergeCell ref="Y9:Z9"/>
    <mergeCell ref="AA9:AB9"/>
    <mergeCell ref="K9:L9"/>
    <mergeCell ref="M9:N9"/>
    <mergeCell ref="O9:P9"/>
    <mergeCell ref="Q9:R9"/>
    <mergeCell ref="S9:T9"/>
    <mergeCell ref="C8:D8"/>
    <mergeCell ref="C9:D9"/>
    <mergeCell ref="E9:F9"/>
    <mergeCell ref="G9:H9"/>
    <mergeCell ref="I9:J9"/>
    <mergeCell ref="S5:T5"/>
    <mergeCell ref="U5:V5"/>
    <mergeCell ref="W5:X5"/>
    <mergeCell ref="Y5:Z5"/>
    <mergeCell ref="AA5:AB5"/>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9"/>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54" t="s">
        <v>311</v>
      </c>
      <c r="D3" s="54"/>
      <c r="E3" s="54"/>
      <c r="F3" s="54"/>
      <c r="G3" s="54"/>
      <c r="H3" s="54"/>
    </row>
    <row r="4" spans="2:28" s="1" customFormat="1" ht="13.05" customHeight="1" x14ac:dyDescent="0.25"/>
    <row r="5" spans="2:28" s="1" customFormat="1" ht="70.05" customHeight="1" x14ac:dyDescent="0.25">
      <c r="C5" s="59" t="s">
        <v>296</v>
      </c>
      <c r="D5" s="59" t="s">
        <v>261</v>
      </c>
      <c r="E5" s="66" t="s">
        <v>262</v>
      </c>
      <c r="F5" s="66"/>
      <c r="G5" s="66" t="s">
        <v>312</v>
      </c>
      <c r="H5" s="66"/>
      <c r="I5" s="66" t="s">
        <v>227</v>
      </c>
      <c r="J5" s="66"/>
      <c r="K5" s="66" t="s">
        <v>258</v>
      </c>
      <c r="L5" s="66"/>
      <c r="M5" s="66" t="s">
        <v>265</v>
      </c>
      <c r="N5" s="66"/>
      <c r="O5" s="66" t="s">
        <v>266</v>
      </c>
      <c r="P5" s="66"/>
      <c r="Q5" s="66" t="s">
        <v>267</v>
      </c>
      <c r="R5" s="66"/>
      <c r="S5" s="66" t="s">
        <v>313</v>
      </c>
      <c r="T5" s="66"/>
      <c r="U5" s="66" t="s">
        <v>314</v>
      </c>
      <c r="V5" s="66"/>
      <c r="W5" s="66" t="s">
        <v>270</v>
      </c>
      <c r="X5" s="66"/>
      <c r="Y5" s="66" t="s">
        <v>234</v>
      </c>
      <c r="Z5" s="66"/>
      <c r="AA5" s="66" t="s">
        <v>222</v>
      </c>
      <c r="AB5" s="66"/>
    </row>
    <row r="6" spans="2:28" s="1" customFormat="1" ht="13.05" customHeight="1" x14ac:dyDescent="0.25">
      <c r="C6" s="60"/>
      <c r="D6" s="60"/>
      <c r="E6" s="33"/>
      <c r="F6" s="34" t="s">
        <v>6</v>
      </c>
      <c r="G6" s="33"/>
      <c r="H6" s="34" t="s">
        <v>7</v>
      </c>
      <c r="I6" s="33"/>
      <c r="J6" s="34" t="s">
        <v>8</v>
      </c>
      <c r="K6" s="33"/>
      <c r="L6" s="34" t="s">
        <v>9</v>
      </c>
      <c r="M6" s="33"/>
      <c r="N6" s="34" t="s">
        <v>10</v>
      </c>
      <c r="O6" s="33"/>
      <c r="P6" s="34" t="s">
        <v>235</v>
      </c>
      <c r="Q6" s="33"/>
      <c r="R6" s="34" t="s">
        <v>236</v>
      </c>
      <c r="S6" s="33"/>
      <c r="T6" s="34" t="s">
        <v>237</v>
      </c>
      <c r="U6" s="33"/>
      <c r="V6" s="34" t="s">
        <v>238</v>
      </c>
      <c r="W6" s="33"/>
      <c r="X6" s="34" t="s">
        <v>171</v>
      </c>
      <c r="Y6" s="33"/>
      <c r="Z6" s="34" t="s">
        <v>203</v>
      </c>
      <c r="AA6" s="33"/>
      <c r="AB6" s="34" t="s">
        <v>209</v>
      </c>
    </row>
    <row r="7" spans="2:28" s="1" customFormat="1" ht="13.05" customHeight="1" x14ac:dyDescent="0.25">
      <c r="B7" s="15"/>
      <c r="C7" s="21"/>
      <c r="D7" s="21"/>
      <c r="E7" s="40"/>
      <c r="F7" s="23"/>
      <c r="G7" s="35"/>
      <c r="H7" s="36"/>
      <c r="I7" s="35"/>
      <c r="J7" s="36"/>
      <c r="K7" s="39"/>
      <c r="L7" s="23"/>
      <c r="M7" s="35"/>
      <c r="N7" s="36"/>
      <c r="O7" s="39"/>
      <c r="P7" s="23"/>
      <c r="Q7" s="35"/>
      <c r="R7" s="36"/>
      <c r="S7" s="41"/>
      <c r="T7" s="42"/>
      <c r="U7" s="35"/>
      <c r="V7" s="36"/>
      <c r="W7" s="35"/>
      <c r="X7" s="36"/>
      <c r="Y7" s="35"/>
      <c r="Z7" s="36"/>
      <c r="AA7" s="35"/>
      <c r="AB7" s="36"/>
    </row>
    <row r="8" spans="2:28" s="1" customFormat="1" ht="13.05" customHeight="1" x14ac:dyDescent="0.25">
      <c r="B8" s="16"/>
      <c r="C8" s="62"/>
      <c r="D8" s="62"/>
    </row>
    <row r="9" spans="2:28" s="1" customFormat="1" ht="13.05" customHeight="1" x14ac:dyDescent="0.25">
      <c r="C9" s="61" t="s">
        <v>246</v>
      </c>
      <c r="D9" s="61"/>
      <c r="E9" s="64" t="s">
        <v>247</v>
      </c>
      <c r="F9" s="64"/>
      <c r="G9" s="64" t="s">
        <v>247</v>
      </c>
      <c r="H9" s="64"/>
      <c r="I9" s="64" t="s">
        <v>247</v>
      </c>
      <c r="J9" s="64"/>
      <c r="K9" s="65" t="s">
        <v>247</v>
      </c>
      <c r="L9" s="65"/>
      <c r="M9" s="64" t="s">
        <v>247</v>
      </c>
      <c r="N9" s="64"/>
      <c r="O9" s="65" t="s">
        <v>247</v>
      </c>
      <c r="P9" s="65"/>
      <c r="Q9" s="65" t="s">
        <v>247</v>
      </c>
      <c r="R9" s="65"/>
      <c r="S9" s="65" t="s">
        <v>247</v>
      </c>
      <c r="T9" s="65"/>
      <c r="U9" s="43"/>
      <c r="V9" s="28"/>
      <c r="W9" s="65" t="s">
        <v>247</v>
      </c>
      <c r="X9" s="65"/>
      <c r="Y9" s="64" t="s">
        <v>247</v>
      </c>
      <c r="Z9" s="64"/>
      <c r="AA9" s="64" t="s">
        <v>247</v>
      </c>
      <c r="AB9" s="64"/>
    </row>
  </sheetData>
  <mergeCells count="28">
    <mergeCell ref="W9:X9"/>
    <mergeCell ref="Y9:Z9"/>
    <mergeCell ref="AA9:AB9"/>
    <mergeCell ref="K9:L9"/>
    <mergeCell ref="M9:N9"/>
    <mergeCell ref="O9:P9"/>
    <mergeCell ref="Q9:R9"/>
    <mergeCell ref="S9:T9"/>
    <mergeCell ref="C8:D8"/>
    <mergeCell ref="C9:D9"/>
    <mergeCell ref="E9:F9"/>
    <mergeCell ref="G9:H9"/>
    <mergeCell ref="I9:J9"/>
    <mergeCell ref="S5:T5"/>
    <mergeCell ref="U5:V5"/>
    <mergeCell ref="W5:X5"/>
    <mergeCell ref="Y5:Z5"/>
    <mergeCell ref="AA5:AB5"/>
    <mergeCell ref="I5:J5"/>
    <mergeCell ref="K5:L5"/>
    <mergeCell ref="M5:N5"/>
    <mergeCell ref="O5:P5"/>
    <mergeCell ref="Q5:R5"/>
    <mergeCell ref="C3:H3"/>
    <mergeCell ref="C5:C6"/>
    <mergeCell ref="D5:D6"/>
    <mergeCell ref="E5:F5"/>
    <mergeCell ref="G5:H5"/>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O9"/>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 min="6" max="6" width="0.28515625" style="1" customWidth="1"/>
    <col min="7" max="7" width="28.85546875" style="1" customWidth="1"/>
    <col min="8" max="8" width="0.28515625" style="1" customWidth="1"/>
    <col min="9" max="9" width="28.85546875" style="1" customWidth="1"/>
    <col min="10" max="10" width="0.28515625" style="1" customWidth="1"/>
    <col min="11" max="11" width="28.85546875" style="1" customWidth="1"/>
    <col min="12" max="12" width="0.28515625" style="1" customWidth="1"/>
    <col min="13" max="13" width="28.85546875" style="1" customWidth="1"/>
    <col min="14" max="14" width="0.28515625" style="1" customWidth="1"/>
    <col min="15" max="15" width="28.85546875" style="1" customWidth="1"/>
    <col min="16" max="16" width="0.28515625" style="1" customWidth="1"/>
    <col min="17" max="17" width="28.8554687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 min="28" max="28" width="0.28515625" style="1" customWidth="1"/>
    <col min="29" max="29" width="28.85546875" style="1" customWidth="1"/>
    <col min="30" max="30" width="0.28515625" style="1" customWidth="1"/>
    <col min="31" max="31" width="28.85546875" style="1" customWidth="1"/>
    <col min="32" max="32" width="0.28515625" style="1" customWidth="1"/>
    <col min="33" max="33" width="28.85546875" style="1" customWidth="1"/>
    <col min="34" max="34" width="0.28515625" style="1" customWidth="1"/>
    <col min="35" max="35" width="28.85546875" style="1" customWidth="1"/>
    <col min="36" max="36" width="0.28515625" style="1" customWidth="1"/>
    <col min="37" max="37" width="28.85546875" style="1" customWidth="1"/>
    <col min="38" max="38" width="0.28515625" style="1" customWidth="1"/>
    <col min="39" max="39" width="28.85546875" style="1" customWidth="1"/>
    <col min="40" max="40" width="0.28515625" style="1" customWidth="1"/>
    <col min="41" max="41" width="28.85546875" style="1" customWidth="1"/>
  </cols>
  <sheetData>
    <row r="1" spans="2:41" s="44" customFormat="1" ht="13.05" customHeight="1" x14ac:dyDescent="0.2"/>
    <row r="2" spans="2:41" s="44" customFormat="1" ht="13.05" customHeight="1" x14ac:dyDescent="0.2"/>
    <row r="3" spans="2:41" s="44" customFormat="1" ht="13.05" customHeight="1" x14ac:dyDescent="0.2">
      <c r="C3" s="44" t="s">
        <v>315</v>
      </c>
    </row>
    <row r="4" spans="2:41" s="44" customFormat="1" ht="13.05" customHeight="1" x14ac:dyDescent="0.2"/>
    <row r="5" spans="2:41" s="44" customFormat="1" ht="84" customHeight="1" x14ac:dyDescent="0.2">
      <c r="C5" s="59" t="s">
        <v>296</v>
      </c>
      <c r="D5" s="59" t="s">
        <v>261</v>
      </c>
      <c r="E5" s="59" t="s">
        <v>316</v>
      </c>
      <c r="F5" s="31"/>
      <c r="G5" s="32" t="s">
        <v>262</v>
      </c>
      <c r="H5" s="31"/>
      <c r="I5" s="32" t="s">
        <v>227</v>
      </c>
      <c r="J5" s="31"/>
      <c r="K5" s="32" t="s">
        <v>258</v>
      </c>
      <c r="L5" s="31"/>
      <c r="M5" s="32" t="s">
        <v>263</v>
      </c>
      <c r="N5" s="31"/>
      <c r="O5" s="32" t="s">
        <v>265</v>
      </c>
      <c r="P5" s="31"/>
      <c r="Q5" s="32" t="s">
        <v>266</v>
      </c>
      <c r="R5" s="31"/>
      <c r="S5" s="32" t="s">
        <v>317</v>
      </c>
      <c r="T5" s="31"/>
      <c r="U5" s="32" t="s">
        <v>318</v>
      </c>
      <c r="V5" s="31"/>
      <c r="W5" s="32" t="s">
        <v>319</v>
      </c>
      <c r="X5" s="31"/>
      <c r="Y5" s="32" t="s">
        <v>320</v>
      </c>
      <c r="Z5" s="31"/>
      <c r="AA5" s="32" t="s">
        <v>321</v>
      </c>
      <c r="AB5" s="31"/>
      <c r="AC5" s="32" t="s">
        <v>322</v>
      </c>
      <c r="AD5" s="31"/>
      <c r="AE5" s="32" t="s">
        <v>323</v>
      </c>
      <c r="AF5" s="31"/>
      <c r="AG5" s="32" t="s">
        <v>324</v>
      </c>
      <c r="AH5" s="31"/>
      <c r="AI5" s="32" t="s">
        <v>325</v>
      </c>
      <c r="AJ5" s="31"/>
      <c r="AK5" s="32" t="s">
        <v>270</v>
      </c>
      <c r="AL5" s="31"/>
      <c r="AM5" s="32" t="s">
        <v>234</v>
      </c>
      <c r="AN5" s="31"/>
      <c r="AO5" s="32" t="s">
        <v>222</v>
      </c>
    </row>
    <row r="6" spans="2:41" s="44" customFormat="1" ht="13.05" customHeight="1" x14ac:dyDescent="0.2">
      <c r="C6" s="60"/>
      <c r="D6" s="60"/>
      <c r="E6" s="60"/>
      <c r="F6" s="31"/>
      <c r="G6" s="32" t="s">
        <v>6</v>
      </c>
      <c r="H6" s="31"/>
      <c r="I6" s="32" t="s">
        <v>7</v>
      </c>
      <c r="J6" s="31"/>
      <c r="K6" s="32" t="s">
        <v>8</v>
      </c>
      <c r="L6" s="31"/>
      <c r="M6" s="32" t="s">
        <v>9</v>
      </c>
      <c r="N6" s="31"/>
      <c r="O6" s="32" t="s">
        <v>10</v>
      </c>
      <c r="P6" s="31"/>
      <c r="Q6" s="32" t="s">
        <v>235</v>
      </c>
      <c r="R6" s="31"/>
      <c r="S6" s="32" t="s">
        <v>236</v>
      </c>
      <c r="T6" s="31"/>
      <c r="U6" s="32" t="s">
        <v>237</v>
      </c>
      <c r="V6" s="31"/>
      <c r="W6" s="32" t="s">
        <v>238</v>
      </c>
      <c r="X6" s="31"/>
      <c r="Y6" s="32" t="s">
        <v>171</v>
      </c>
      <c r="Z6" s="31"/>
      <c r="AA6" s="32" t="s">
        <v>203</v>
      </c>
      <c r="AB6" s="31"/>
      <c r="AC6" s="32" t="s">
        <v>209</v>
      </c>
      <c r="AD6" s="31"/>
      <c r="AE6" s="32" t="s">
        <v>211</v>
      </c>
      <c r="AF6" s="31"/>
      <c r="AG6" s="32" t="s">
        <v>215</v>
      </c>
      <c r="AH6" s="31"/>
      <c r="AI6" s="32" t="s">
        <v>217</v>
      </c>
      <c r="AJ6" s="31"/>
      <c r="AK6" s="32" t="s">
        <v>219</v>
      </c>
      <c r="AL6" s="31"/>
      <c r="AM6" s="32" t="s">
        <v>326</v>
      </c>
      <c r="AN6" s="31"/>
      <c r="AO6" s="32" t="s">
        <v>327</v>
      </c>
    </row>
    <row r="7" spans="2:41" s="1" customFormat="1" ht="13.05" customHeight="1" x14ac:dyDescent="0.25">
      <c r="B7" s="15"/>
      <c r="C7" s="21"/>
      <c r="D7" s="21"/>
      <c r="E7" s="21"/>
      <c r="F7" s="40"/>
      <c r="G7" s="23"/>
      <c r="H7" s="35"/>
      <c r="I7" s="36"/>
      <c r="J7" s="35"/>
      <c r="K7" s="36"/>
      <c r="L7" s="39"/>
      <c r="M7" s="23"/>
      <c r="N7" s="35"/>
      <c r="O7" s="36"/>
      <c r="P7" s="39"/>
      <c r="Q7" s="23"/>
      <c r="R7" s="45"/>
      <c r="S7" s="46"/>
      <c r="T7" s="39"/>
      <c r="U7" s="23"/>
      <c r="V7" s="35"/>
      <c r="W7" s="36"/>
      <c r="X7" s="35"/>
      <c r="Y7" s="36"/>
      <c r="Z7" s="39"/>
      <c r="AA7" s="23"/>
      <c r="AB7" s="35"/>
      <c r="AC7" s="36"/>
      <c r="AD7" s="35"/>
      <c r="AE7" s="36"/>
      <c r="AF7" s="35"/>
      <c r="AG7" s="36"/>
      <c r="AH7" s="35"/>
      <c r="AI7" s="36"/>
      <c r="AJ7" s="35"/>
      <c r="AK7" s="36"/>
      <c r="AL7" s="39"/>
      <c r="AM7" s="23"/>
      <c r="AN7" s="35"/>
      <c r="AO7" s="36"/>
    </row>
    <row r="8" spans="2:41" s="1" customFormat="1" ht="13.05" customHeight="1" x14ac:dyDescent="0.25">
      <c r="B8" s="16"/>
      <c r="C8" s="62"/>
      <c r="D8" s="62"/>
      <c r="E8" s="62"/>
    </row>
    <row r="9" spans="2:41" s="1" customFormat="1" ht="13.05" customHeight="1" x14ac:dyDescent="0.25">
      <c r="C9" s="61" t="s">
        <v>246</v>
      </c>
      <c r="D9" s="61"/>
      <c r="E9" s="61"/>
      <c r="F9" s="64" t="s">
        <v>247</v>
      </c>
      <c r="G9" s="64"/>
      <c r="H9" s="64" t="s">
        <v>247</v>
      </c>
      <c r="I9" s="64"/>
      <c r="J9" s="64" t="s">
        <v>247</v>
      </c>
      <c r="K9" s="64"/>
      <c r="L9" s="65" t="s">
        <v>247</v>
      </c>
      <c r="M9" s="65"/>
      <c r="N9" s="64" t="s">
        <v>247</v>
      </c>
      <c r="O9" s="64"/>
      <c r="P9" s="65" t="s">
        <v>247</v>
      </c>
      <c r="Q9" s="65"/>
      <c r="R9" s="64" t="s">
        <v>247</v>
      </c>
      <c r="S9" s="64"/>
      <c r="T9" s="65" t="s">
        <v>247</v>
      </c>
      <c r="U9" s="65"/>
      <c r="V9" s="64" t="s">
        <v>247</v>
      </c>
      <c r="W9" s="64"/>
      <c r="X9" s="64" t="s">
        <v>328</v>
      </c>
      <c r="Y9" s="64"/>
      <c r="Z9" s="65" t="s">
        <v>328</v>
      </c>
      <c r="AA9" s="65"/>
      <c r="AB9" s="64" t="s">
        <v>328</v>
      </c>
      <c r="AC9" s="64"/>
      <c r="AD9" s="64" t="s">
        <v>247</v>
      </c>
      <c r="AE9" s="64"/>
      <c r="AF9" s="64" t="s">
        <v>247</v>
      </c>
      <c r="AG9" s="64"/>
      <c r="AH9" s="43"/>
      <c r="AI9" s="28"/>
      <c r="AJ9" s="64" t="s">
        <v>247</v>
      </c>
      <c r="AK9" s="64"/>
      <c r="AL9" s="64" t="s">
        <v>247</v>
      </c>
      <c r="AM9" s="64"/>
      <c r="AN9" s="64" t="s">
        <v>247</v>
      </c>
      <c r="AO9" s="64"/>
    </row>
  </sheetData>
  <mergeCells count="22">
    <mergeCell ref="AL9:AM9"/>
    <mergeCell ref="AN9:AO9"/>
    <mergeCell ref="Z9:AA9"/>
    <mergeCell ref="AB9:AC9"/>
    <mergeCell ref="AD9:AE9"/>
    <mergeCell ref="AF9:AG9"/>
    <mergeCell ref="AJ9:AK9"/>
    <mergeCell ref="P9:Q9"/>
    <mergeCell ref="R9:S9"/>
    <mergeCell ref="T9:U9"/>
    <mergeCell ref="V9:W9"/>
    <mergeCell ref="X9:Y9"/>
    <mergeCell ref="F9:G9"/>
    <mergeCell ref="H9:I9"/>
    <mergeCell ref="J9:K9"/>
    <mergeCell ref="L9:M9"/>
    <mergeCell ref="N9:O9"/>
    <mergeCell ref="C5:C6"/>
    <mergeCell ref="D5:D6"/>
    <mergeCell ref="E5:E6"/>
    <mergeCell ref="C8:E8"/>
    <mergeCell ref="C9:E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A12"/>
  <sheetViews>
    <sheetView workbookViewId="0"/>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29.140625" style="1" customWidth="1"/>
    <col min="18" max="18" width="0.28515625" style="1" customWidth="1"/>
    <col min="19" max="19" width="28.85546875" style="1" customWidth="1"/>
    <col min="20" max="20" width="0.28515625" style="1" customWidth="1"/>
    <col min="21" max="21" width="28.85546875" style="1" customWidth="1"/>
    <col min="22" max="22" width="0.28515625" style="1" customWidth="1"/>
    <col min="23" max="23" width="28.85546875" style="1" customWidth="1"/>
    <col min="24" max="24" width="0.28515625" style="1" customWidth="1"/>
    <col min="25" max="25" width="28.85546875" style="1" customWidth="1"/>
    <col min="26" max="26" width="0.28515625" style="1" customWidth="1"/>
    <col min="27" max="27" width="28.85546875" style="1" customWidth="1"/>
  </cols>
  <sheetData>
    <row r="1" spans="2:27" s="1" customFormat="1" ht="13.05" customHeight="1" x14ac:dyDescent="0.25"/>
    <row r="2" spans="2:27" s="1" customFormat="1" ht="13.05" customHeight="1" x14ac:dyDescent="0.25"/>
    <row r="3" spans="2:27" s="1" customFormat="1" ht="13.05" customHeight="1" x14ac:dyDescent="0.25">
      <c r="C3" s="1" t="s">
        <v>329</v>
      </c>
    </row>
    <row r="4" spans="2:27" s="1" customFormat="1" ht="13.05" customHeight="1" x14ac:dyDescent="0.25"/>
    <row r="5" spans="2:27" s="1" customFormat="1" ht="64.95" customHeight="1" x14ac:dyDescent="0.25">
      <c r="C5" s="59" t="s">
        <v>296</v>
      </c>
      <c r="D5" s="59" t="s">
        <v>261</v>
      </c>
      <c r="E5" s="31"/>
      <c r="F5" s="32" t="s">
        <v>2</v>
      </c>
      <c r="G5" s="31"/>
      <c r="H5" s="32" t="s">
        <v>3</v>
      </c>
      <c r="I5" s="31"/>
      <c r="J5" s="32" t="s">
        <v>330</v>
      </c>
      <c r="K5" s="31"/>
      <c r="L5" s="32" t="s">
        <v>331</v>
      </c>
      <c r="M5" s="31"/>
      <c r="N5" s="32" t="s">
        <v>332</v>
      </c>
      <c r="O5" s="31"/>
      <c r="P5" s="32" t="s">
        <v>266</v>
      </c>
      <c r="Q5" s="59" t="s">
        <v>333</v>
      </c>
      <c r="R5" s="31"/>
      <c r="S5" s="32" t="s">
        <v>334</v>
      </c>
      <c r="T5" s="31"/>
      <c r="U5" s="32" t="s">
        <v>335</v>
      </c>
      <c r="V5" s="31"/>
      <c r="W5" s="32" t="s">
        <v>270</v>
      </c>
      <c r="X5" s="31"/>
      <c r="Y5" s="32" t="s">
        <v>234</v>
      </c>
      <c r="Z5" s="31"/>
      <c r="AA5" s="32" t="s">
        <v>222</v>
      </c>
    </row>
    <row r="6" spans="2:27" s="1" customFormat="1" ht="13.05" customHeight="1" x14ac:dyDescent="0.25">
      <c r="C6" s="60"/>
      <c r="D6" s="60"/>
      <c r="E6" s="33"/>
      <c r="F6" s="34" t="s">
        <v>6</v>
      </c>
      <c r="G6" s="33"/>
      <c r="H6" s="34" t="s">
        <v>7</v>
      </c>
      <c r="I6" s="33"/>
      <c r="J6" s="34" t="s">
        <v>8</v>
      </c>
      <c r="K6" s="33"/>
      <c r="L6" s="34" t="s">
        <v>9</v>
      </c>
      <c r="M6" s="33"/>
      <c r="N6" s="34" t="s">
        <v>10</v>
      </c>
      <c r="O6" s="33"/>
      <c r="P6" s="34" t="s">
        <v>235</v>
      </c>
      <c r="Q6" s="60"/>
      <c r="R6" s="33"/>
      <c r="S6" s="34" t="s">
        <v>236</v>
      </c>
      <c r="T6" s="33"/>
      <c r="U6" s="34" t="s">
        <v>237</v>
      </c>
      <c r="V6" s="33"/>
      <c r="W6" s="34" t="s">
        <v>238</v>
      </c>
      <c r="X6" s="33"/>
      <c r="Y6" s="34" t="s">
        <v>171</v>
      </c>
      <c r="Z6" s="33"/>
      <c r="AA6" s="34" t="s">
        <v>203</v>
      </c>
    </row>
    <row r="7" spans="2:27" s="1" customFormat="1" ht="13.05" customHeight="1" x14ac:dyDescent="0.25">
      <c r="B7" s="15"/>
      <c r="C7" s="21"/>
      <c r="D7" s="21"/>
      <c r="E7" s="40"/>
      <c r="F7" s="23"/>
      <c r="G7" s="35"/>
      <c r="H7" s="36"/>
      <c r="I7" s="35"/>
      <c r="J7" s="36"/>
      <c r="K7" s="39"/>
      <c r="L7" s="23"/>
      <c r="M7" s="35"/>
      <c r="N7" s="36"/>
      <c r="O7" s="39"/>
      <c r="P7" s="23"/>
      <c r="Q7" s="42"/>
      <c r="R7" s="45"/>
      <c r="S7" s="46"/>
      <c r="T7" s="39"/>
      <c r="U7" s="23"/>
      <c r="V7" s="39"/>
      <c r="W7" s="23"/>
      <c r="X7" s="35"/>
      <c r="Y7" s="36"/>
      <c r="Z7" s="35"/>
      <c r="AA7" s="36"/>
    </row>
    <row r="8" spans="2:27" s="1" customFormat="1" ht="13.05" customHeight="1" x14ac:dyDescent="0.25">
      <c r="B8" s="16"/>
      <c r="C8" s="62"/>
      <c r="D8" s="62"/>
      <c r="E8" s="62"/>
      <c r="F8" s="62"/>
    </row>
    <row r="9" spans="2:27" s="1" customFormat="1" ht="13.05" customHeight="1" x14ac:dyDescent="0.25">
      <c r="C9" s="61" t="s">
        <v>246</v>
      </c>
      <c r="D9" s="61"/>
      <c r="E9" s="64" t="s">
        <v>247</v>
      </c>
      <c r="F9" s="64"/>
      <c r="G9" s="64" t="s">
        <v>247</v>
      </c>
      <c r="H9" s="64"/>
      <c r="I9" s="64" t="s">
        <v>247</v>
      </c>
      <c r="J9" s="64"/>
      <c r="K9" s="65" t="s">
        <v>247</v>
      </c>
      <c r="L9" s="65"/>
      <c r="M9" s="64" t="s">
        <v>247</v>
      </c>
      <c r="N9" s="64"/>
      <c r="O9" s="65" t="s">
        <v>247</v>
      </c>
      <c r="P9" s="65"/>
      <c r="Q9" s="19" t="s">
        <v>247</v>
      </c>
      <c r="R9" s="64" t="s">
        <v>247</v>
      </c>
      <c r="S9" s="64"/>
      <c r="T9" s="43"/>
      <c r="U9" s="28"/>
      <c r="V9" s="64" t="s">
        <v>247</v>
      </c>
      <c r="W9" s="64"/>
      <c r="X9" s="64" t="s">
        <v>328</v>
      </c>
      <c r="Y9" s="64"/>
      <c r="Z9" s="65" t="s">
        <v>328</v>
      </c>
      <c r="AA9" s="65"/>
    </row>
    <row r="10" spans="2:27" s="1" customFormat="1" ht="13.05" customHeight="1" x14ac:dyDescent="0.25"/>
    <row r="11" spans="2:27" s="1" customFormat="1" ht="13.05" customHeight="1" x14ac:dyDescent="0.25">
      <c r="C11" s="1" t="s">
        <v>336</v>
      </c>
    </row>
    <row r="12" spans="2:27" s="1" customFormat="1" ht="13.05" customHeight="1" x14ac:dyDescent="0.25">
      <c r="C12" s="1" t="s">
        <v>337</v>
      </c>
    </row>
  </sheetData>
  <mergeCells count="15">
    <mergeCell ref="R9:S9"/>
    <mergeCell ref="V9:W9"/>
    <mergeCell ref="X9:Y9"/>
    <mergeCell ref="Z9:AA9"/>
    <mergeCell ref="C5:C6"/>
    <mergeCell ref="D5:D6"/>
    <mergeCell ref="Q5:Q6"/>
    <mergeCell ref="C8:F8"/>
    <mergeCell ref="C9:D9"/>
    <mergeCell ref="E9:F9"/>
    <mergeCell ref="G9:H9"/>
    <mergeCell ref="I9:J9"/>
    <mergeCell ref="K9:L9"/>
    <mergeCell ref="M9:N9"/>
    <mergeCell ref="O9:P9"/>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AB23"/>
  <sheetViews>
    <sheetView topLeftCell="A3" workbookViewId="0">
      <selection activeCell="K14" sqref="K14:L14"/>
    </sheetView>
  </sheetViews>
  <sheetFormatPr defaultColWidth="10.42578125" defaultRowHeight="11.4" customHeight="1" x14ac:dyDescent="0.25"/>
  <cols>
    <col min="1" max="1" width="1.85546875" style="1" customWidth="1"/>
    <col min="2" max="2" width="3" style="1" customWidth="1"/>
    <col min="3" max="4" width="29.140625" style="1" customWidth="1"/>
    <col min="5" max="5" width="0.28515625" style="1" customWidth="1"/>
    <col min="6" max="6" width="28.85546875" style="1" customWidth="1"/>
    <col min="7" max="7" width="0.28515625" style="1" customWidth="1"/>
    <col min="8" max="8" width="28.85546875" style="1" customWidth="1"/>
    <col min="9" max="9" width="0.28515625" style="1" customWidth="1"/>
    <col min="10" max="10" width="28.85546875" style="1" customWidth="1"/>
    <col min="11" max="11" width="0.28515625" style="1" customWidth="1"/>
    <col min="12" max="12" width="28.85546875" style="1" customWidth="1"/>
    <col min="13" max="13" width="0.28515625" style="1" customWidth="1"/>
    <col min="14" max="14" width="28.85546875" style="1" customWidth="1"/>
    <col min="15" max="15" width="0.28515625" style="1" customWidth="1"/>
    <col min="16" max="16" width="28.85546875" style="1" customWidth="1"/>
    <col min="17" max="17" width="0.28515625" style="1" customWidth="1"/>
    <col min="18" max="18" width="28.85546875" style="1" customWidth="1"/>
    <col min="19" max="19" width="0.28515625" style="1" customWidth="1"/>
    <col min="20" max="20" width="28.85546875" style="1" customWidth="1"/>
    <col min="21" max="21" width="0.28515625" style="1" customWidth="1"/>
    <col min="22" max="22" width="28.85546875" style="1" customWidth="1"/>
    <col min="23" max="23" width="0.28515625" style="1" customWidth="1"/>
    <col min="24" max="24" width="28.85546875" style="1" customWidth="1"/>
    <col min="25" max="25" width="0.28515625" style="1" customWidth="1"/>
    <col min="26" max="26" width="28.85546875" style="1" customWidth="1"/>
    <col min="27" max="27" width="0.28515625" style="1" customWidth="1"/>
    <col min="28" max="28" width="28.85546875" style="1" customWidth="1"/>
  </cols>
  <sheetData>
    <row r="1" spans="2:28" s="1" customFormat="1" ht="13.05" customHeight="1" x14ac:dyDescent="0.25"/>
    <row r="2" spans="2:28" s="1" customFormat="1" ht="13.05" customHeight="1" x14ac:dyDescent="0.25"/>
    <row r="3" spans="2:28" s="1" customFormat="1" ht="13.05" customHeight="1" x14ac:dyDescent="0.25">
      <c r="C3" s="1" t="s">
        <v>338</v>
      </c>
    </row>
    <row r="4" spans="2:28" s="1" customFormat="1" ht="13.05" customHeight="1" x14ac:dyDescent="0.25"/>
    <row r="5" spans="2:28" s="1" customFormat="1" ht="63" customHeight="1" x14ac:dyDescent="0.25">
      <c r="C5" s="59" t="s">
        <v>296</v>
      </c>
      <c r="D5" s="59" t="s">
        <v>261</v>
      </c>
      <c r="E5" s="31"/>
      <c r="F5" s="32" t="s">
        <v>262</v>
      </c>
      <c r="G5" s="31"/>
      <c r="H5" s="32" t="s">
        <v>227</v>
      </c>
      <c r="I5" s="31"/>
      <c r="J5" s="32" t="s">
        <v>258</v>
      </c>
      <c r="K5" s="31"/>
      <c r="L5" s="32" t="s">
        <v>263</v>
      </c>
      <c r="M5" s="31"/>
      <c r="N5" s="32" t="s">
        <v>265</v>
      </c>
      <c r="O5" s="31"/>
      <c r="P5" s="32" t="s">
        <v>266</v>
      </c>
      <c r="Q5" s="31"/>
      <c r="R5" s="32" t="s">
        <v>339</v>
      </c>
      <c r="S5" s="31"/>
      <c r="T5" s="32" t="s">
        <v>340</v>
      </c>
      <c r="U5" s="31"/>
      <c r="V5" s="32" t="s">
        <v>341</v>
      </c>
      <c r="W5" s="31"/>
      <c r="X5" s="32" t="s">
        <v>270</v>
      </c>
      <c r="Y5" s="31"/>
      <c r="Z5" s="32" t="s">
        <v>234</v>
      </c>
      <c r="AA5" s="31"/>
      <c r="AB5" s="32" t="s">
        <v>222</v>
      </c>
    </row>
    <row r="6" spans="2:28" s="1" customFormat="1" ht="13.05" customHeight="1" x14ac:dyDescent="0.25">
      <c r="C6" s="60"/>
      <c r="D6" s="60"/>
      <c r="E6" s="33"/>
      <c r="F6" s="34" t="s">
        <v>6</v>
      </c>
      <c r="G6" s="33"/>
      <c r="H6" s="34" t="s">
        <v>7</v>
      </c>
      <c r="I6" s="33"/>
      <c r="J6" s="34" t="s">
        <v>8</v>
      </c>
      <c r="K6" s="33"/>
      <c r="L6" s="34" t="s">
        <v>9</v>
      </c>
      <c r="M6" s="33"/>
      <c r="N6" s="34" t="s">
        <v>10</v>
      </c>
      <c r="O6" s="33"/>
      <c r="P6" s="34" t="s">
        <v>235</v>
      </c>
      <c r="Q6" s="33"/>
      <c r="R6" s="34" t="s">
        <v>236</v>
      </c>
      <c r="S6" s="33"/>
      <c r="T6" s="34" t="s">
        <v>237</v>
      </c>
      <c r="U6" s="33"/>
      <c r="V6" s="34" t="s">
        <v>238</v>
      </c>
      <c r="W6" s="33"/>
      <c r="X6" s="34" t="s">
        <v>171</v>
      </c>
      <c r="Y6" s="33"/>
      <c r="Z6" s="34" t="s">
        <v>203</v>
      </c>
      <c r="AA6" s="33"/>
      <c r="AB6" s="34" t="s">
        <v>209</v>
      </c>
    </row>
    <row r="7" spans="2:28" s="9" customFormat="1" ht="39.6" x14ac:dyDescent="0.25">
      <c r="B7" s="74"/>
      <c r="C7" s="75" t="s">
        <v>342</v>
      </c>
      <c r="D7" s="75" t="s">
        <v>272</v>
      </c>
      <c r="E7" s="80" t="s">
        <v>343</v>
      </c>
      <c r="F7" s="80"/>
      <c r="G7" s="81" t="s">
        <v>344</v>
      </c>
      <c r="H7" s="81"/>
      <c r="I7" s="81" t="s">
        <v>345</v>
      </c>
      <c r="J7" s="81"/>
      <c r="K7" s="82" t="s">
        <v>276</v>
      </c>
      <c r="L7" s="82"/>
      <c r="M7" s="81" t="s">
        <v>342</v>
      </c>
      <c r="N7" s="81"/>
      <c r="O7" s="82" t="s">
        <v>346</v>
      </c>
      <c r="P7" s="82"/>
      <c r="Q7" s="81" t="s">
        <v>347</v>
      </c>
      <c r="R7" s="81"/>
      <c r="S7" s="83">
        <v>24700</v>
      </c>
      <c r="T7" s="83"/>
      <c r="U7" s="87" t="s">
        <v>348</v>
      </c>
      <c r="V7" s="87"/>
      <c r="W7" s="81" t="s">
        <v>272</v>
      </c>
      <c r="X7" s="81"/>
      <c r="Y7" s="82" t="s">
        <v>245</v>
      </c>
      <c r="Z7" s="82"/>
      <c r="AA7" s="84"/>
      <c r="AB7" s="85"/>
    </row>
    <row r="8" spans="2:28" s="9" customFormat="1" ht="39.6" x14ac:dyDescent="0.25">
      <c r="B8" s="74"/>
      <c r="C8" s="75" t="s">
        <v>349</v>
      </c>
      <c r="D8" s="75" t="s">
        <v>272</v>
      </c>
      <c r="E8" s="80" t="s">
        <v>350</v>
      </c>
      <c r="F8" s="80"/>
      <c r="G8" s="81" t="s">
        <v>351</v>
      </c>
      <c r="H8" s="81"/>
      <c r="I8" s="81" t="s">
        <v>352</v>
      </c>
      <c r="J8" s="81"/>
      <c r="K8" s="82" t="s">
        <v>276</v>
      </c>
      <c r="L8" s="82"/>
      <c r="M8" s="81" t="s">
        <v>349</v>
      </c>
      <c r="N8" s="81"/>
      <c r="O8" s="82" t="s">
        <v>353</v>
      </c>
      <c r="P8" s="82"/>
      <c r="Q8" s="81" t="s">
        <v>347</v>
      </c>
      <c r="R8" s="81"/>
      <c r="S8" s="86">
        <v>310</v>
      </c>
      <c r="T8" s="86"/>
      <c r="U8" s="87" t="s">
        <v>354</v>
      </c>
      <c r="V8" s="87"/>
      <c r="W8" s="81" t="s">
        <v>272</v>
      </c>
      <c r="X8" s="81"/>
      <c r="Y8" s="82" t="s">
        <v>245</v>
      </c>
      <c r="Z8" s="82"/>
      <c r="AA8" s="84"/>
      <c r="AB8" s="85"/>
    </row>
    <row r="9" spans="2:28" s="9" customFormat="1" ht="39.6" x14ac:dyDescent="0.25">
      <c r="B9" s="74"/>
      <c r="C9" s="75" t="s">
        <v>355</v>
      </c>
      <c r="D9" s="75" t="s">
        <v>272</v>
      </c>
      <c r="E9" s="80" t="s">
        <v>356</v>
      </c>
      <c r="F9" s="80"/>
      <c r="G9" s="81" t="s">
        <v>357</v>
      </c>
      <c r="H9" s="81"/>
      <c r="I9" s="81" t="s">
        <v>358</v>
      </c>
      <c r="J9" s="81"/>
      <c r="K9" s="82" t="s">
        <v>276</v>
      </c>
      <c r="L9" s="82"/>
      <c r="M9" s="81" t="s">
        <v>355</v>
      </c>
      <c r="N9" s="81"/>
      <c r="O9" s="82" t="s">
        <v>359</v>
      </c>
      <c r="P9" s="82"/>
      <c r="Q9" s="81" t="s">
        <v>347</v>
      </c>
      <c r="R9" s="81"/>
      <c r="S9" s="83">
        <v>5290</v>
      </c>
      <c r="T9" s="83"/>
      <c r="U9" s="87" t="s">
        <v>360</v>
      </c>
      <c r="V9" s="87"/>
      <c r="W9" s="81" t="s">
        <v>272</v>
      </c>
      <c r="X9" s="81"/>
      <c r="Y9" s="82" t="s">
        <v>245</v>
      </c>
      <c r="Z9" s="82"/>
      <c r="AA9" s="84"/>
      <c r="AB9" s="85"/>
    </row>
    <row r="10" spans="2:28" s="9" customFormat="1" ht="39.6" x14ac:dyDescent="0.25">
      <c r="B10" s="74"/>
      <c r="C10" s="75" t="s">
        <v>361</v>
      </c>
      <c r="D10" s="75" t="s">
        <v>272</v>
      </c>
      <c r="E10" s="80" t="s">
        <v>362</v>
      </c>
      <c r="F10" s="80"/>
      <c r="G10" s="81" t="s">
        <v>363</v>
      </c>
      <c r="H10" s="81"/>
      <c r="I10" s="81" t="s">
        <v>364</v>
      </c>
      <c r="J10" s="81"/>
      <c r="K10" s="82" t="s">
        <v>276</v>
      </c>
      <c r="L10" s="82"/>
      <c r="M10" s="81" t="s">
        <v>361</v>
      </c>
      <c r="N10" s="81"/>
      <c r="O10" s="82" t="s">
        <v>365</v>
      </c>
      <c r="P10" s="82"/>
      <c r="Q10" s="81" t="s">
        <v>347</v>
      </c>
      <c r="R10" s="81"/>
      <c r="S10" s="86">
        <v>420</v>
      </c>
      <c r="T10" s="86"/>
      <c r="U10" s="87" t="s">
        <v>366</v>
      </c>
      <c r="V10" s="87"/>
      <c r="W10" s="81" t="s">
        <v>272</v>
      </c>
      <c r="X10" s="81"/>
      <c r="Y10" s="82" t="s">
        <v>245</v>
      </c>
      <c r="Z10" s="82"/>
      <c r="AA10" s="84"/>
      <c r="AB10" s="85"/>
    </row>
    <row r="11" spans="2:28" s="9" customFormat="1" ht="39.6" x14ac:dyDescent="0.25">
      <c r="B11" s="74"/>
      <c r="C11" s="75" t="s">
        <v>367</v>
      </c>
      <c r="D11" s="75" t="s">
        <v>272</v>
      </c>
      <c r="E11" s="80" t="s">
        <v>368</v>
      </c>
      <c r="F11" s="80"/>
      <c r="G11" s="81" t="s">
        <v>369</v>
      </c>
      <c r="H11" s="81"/>
      <c r="I11" s="81" t="s">
        <v>370</v>
      </c>
      <c r="J11" s="81"/>
      <c r="K11" s="82" t="s">
        <v>276</v>
      </c>
      <c r="L11" s="82"/>
      <c r="M11" s="81" t="s">
        <v>367</v>
      </c>
      <c r="N11" s="81"/>
      <c r="O11" s="82" t="s">
        <v>371</v>
      </c>
      <c r="P11" s="82"/>
      <c r="Q11" s="81" t="s">
        <v>347</v>
      </c>
      <c r="R11" s="81"/>
      <c r="S11" s="86">
        <v>362</v>
      </c>
      <c r="T11" s="86"/>
      <c r="U11" s="87" t="s">
        <v>372</v>
      </c>
      <c r="V11" s="87"/>
      <c r="W11" s="81" t="s">
        <v>272</v>
      </c>
      <c r="X11" s="81"/>
      <c r="Y11" s="82" t="s">
        <v>245</v>
      </c>
      <c r="Z11" s="82"/>
      <c r="AA11" s="84"/>
      <c r="AB11" s="85"/>
    </row>
    <row r="12" spans="2:28" s="9" customFormat="1" ht="39.6" x14ac:dyDescent="0.25">
      <c r="B12" s="74"/>
      <c r="C12" s="75" t="s">
        <v>373</v>
      </c>
      <c r="D12" s="75" t="s">
        <v>272</v>
      </c>
      <c r="E12" s="80" t="s">
        <v>374</v>
      </c>
      <c r="F12" s="80"/>
      <c r="G12" s="81" t="s">
        <v>375</v>
      </c>
      <c r="H12" s="81"/>
      <c r="I12" s="81" t="s">
        <v>376</v>
      </c>
      <c r="J12" s="81"/>
      <c r="K12" s="82" t="s">
        <v>276</v>
      </c>
      <c r="L12" s="82"/>
      <c r="M12" s="81" t="s">
        <v>373</v>
      </c>
      <c r="N12" s="81"/>
      <c r="O12" s="82" t="s">
        <v>377</v>
      </c>
      <c r="P12" s="82"/>
      <c r="Q12" s="81" t="s">
        <v>347</v>
      </c>
      <c r="R12" s="81"/>
      <c r="S12" s="83">
        <v>3609</v>
      </c>
      <c r="T12" s="83"/>
      <c r="U12" s="87" t="s">
        <v>378</v>
      </c>
      <c r="V12" s="87"/>
      <c r="W12" s="81" t="s">
        <v>272</v>
      </c>
      <c r="X12" s="81"/>
      <c r="Y12" s="82" t="s">
        <v>245</v>
      </c>
      <c r="Z12" s="82"/>
      <c r="AA12" s="84"/>
      <c r="AB12" s="85"/>
    </row>
    <row r="13" spans="2:28" s="9" customFormat="1" ht="39.6" x14ac:dyDescent="0.25">
      <c r="B13" s="74"/>
      <c r="C13" s="75" t="s">
        <v>379</v>
      </c>
      <c r="D13" s="75" t="s">
        <v>272</v>
      </c>
      <c r="E13" s="80" t="s">
        <v>380</v>
      </c>
      <c r="F13" s="80"/>
      <c r="G13" s="81" t="s">
        <v>381</v>
      </c>
      <c r="H13" s="81"/>
      <c r="I13" s="81" t="s">
        <v>382</v>
      </c>
      <c r="J13" s="81"/>
      <c r="K13" s="82" t="s">
        <v>276</v>
      </c>
      <c r="L13" s="82"/>
      <c r="M13" s="81" t="s">
        <v>379</v>
      </c>
      <c r="N13" s="81"/>
      <c r="O13" s="82" t="s">
        <v>383</v>
      </c>
      <c r="P13" s="82"/>
      <c r="Q13" s="81" t="s">
        <v>347</v>
      </c>
      <c r="R13" s="81"/>
      <c r="S13" s="86">
        <v>526</v>
      </c>
      <c r="T13" s="86"/>
      <c r="U13" s="87" t="s">
        <v>384</v>
      </c>
      <c r="V13" s="87"/>
      <c r="W13" s="81" t="s">
        <v>272</v>
      </c>
      <c r="X13" s="81"/>
      <c r="Y13" s="82" t="s">
        <v>245</v>
      </c>
      <c r="Z13" s="82"/>
      <c r="AA13" s="84"/>
      <c r="AB13" s="85"/>
    </row>
    <row r="14" spans="2:28" s="9" customFormat="1" ht="39.6" x14ac:dyDescent="0.25">
      <c r="B14" s="74"/>
      <c r="C14" s="75" t="s">
        <v>385</v>
      </c>
      <c r="D14" s="75" t="s">
        <v>272</v>
      </c>
      <c r="E14" s="80" t="s">
        <v>288</v>
      </c>
      <c r="F14" s="80"/>
      <c r="G14" s="81" t="s">
        <v>289</v>
      </c>
      <c r="H14" s="81"/>
      <c r="I14" s="81" t="s">
        <v>290</v>
      </c>
      <c r="J14" s="81"/>
      <c r="K14" s="82" t="s">
        <v>276</v>
      </c>
      <c r="L14" s="82"/>
      <c r="M14" s="81" t="s">
        <v>385</v>
      </c>
      <c r="N14" s="81"/>
      <c r="O14" s="82" t="s">
        <v>386</v>
      </c>
      <c r="P14" s="82"/>
      <c r="Q14" s="81" t="s">
        <v>347</v>
      </c>
      <c r="R14" s="81"/>
      <c r="S14" s="83">
        <v>6150</v>
      </c>
      <c r="T14" s="83"/>
      <c r="U14" s="87" t="s">
        <v>387</v>
      </c>
      <c r="V14" s="87"/>
      <c r="W14" s="81" t="s">
        <v>272</v>
      </c>
      <c r="X14" s="81"/>
      <c r="Y14" s="82" t="s">
        <v>245</v>
      </c>
      <c r="Z14" s="82"/>
      <c r="AA14" s="84"/>
      <c r="AB14" s="85"/>
    </row>
    <row r="15" spans="2:28" s="9" customFormat="1" ht="39.6" x14ac:dyDescent="0.25">
      <c r="B15" s="74"/>
      <c r="C15" s="75" t="s">
        <v>388</v>
      </c>
      <c r="D15" s="75" t="s">
        <v>272</v>
      </c>
      <c r="E15" s="80" t="s">
        <v>389</v>
      </c>
      <c r="F15" s="80"/>
      <c r="G15" s="81" t="s">
        <v>390</v>
      </c>
      <c r="H15" s="81"/>
      <c r="I15" s="81" t="s">
        <v>391</v>
      </c>
      <c r="J15" s="81"/>
      <c r="K15" s="82" t="s">
        <v>276</v>
      </c>
      <c r="L15" s="82"/>
      <c r="M15" s="81" t="s">
        <v>388</v>
      </c>
      <c r="N15" s="81"/>
      <c r="O15" s="82" t="s">
        <v>392</v>
      </c>
      <c r="P15" s="82"/>
      <c r="Q15" s="81" t="s">
        <v>347</v>
      </c>
      <c r="R15" s="81"/>
      <c r="S15" s="83">
        <v>5350</v>
      </c>
      <c r="T15" s="83"/>
      <c r="U15" s="87" t="s">
        <v>393</v>
      </c>
      <c r="V15" s="87"/>
      <c r="W15" s="81" t="s">
        <v>272</v>
      </c>
      <c r="X15" s="81"/>
      <c r="Y15" s="82" t="s">
        <v>245</v>
      </c>
      <c r="Z15" s="82"/>
      <c r="AA15" s="84"/>
      <c r="AB15" s="85"/>
    </row>
    <row r="16" spans="2:28" s="9" customFormat="1" ht="39.6" x14ac:dyDescent="0.25">
      <c r="B16" s="74"/>
      <c r="C16" s="75" t="s">
        <v>394</v>
      </c>
      <c r="D16" s="75" t="s">
        <v>272</v>
      </c>
      <c r="E16" s="80" t="s">
        <v>395</v>
      </c>
      <c r="F16" s="80"/>
      <c r="G16" s="81" t="s">
        <v>396</v>
      </c>
      <c r="H16" s="81"/>
      <c r="I16" s="81" t="s">
        <v>397</v>
      </c>
      <c r="J16" s="81"/>
      <c r="K16" s="82" t="s">
        <v>276</v>
      </c>
      <c r="L16" s="82"/>
      <c r="M16" s="81" t="s">
        <v>394</v>
      </c>
      <c r="N16" s="81"/>
      <c r="O16" s="82" t="s">
        <v>398</v>
      </c>
      <c r="P16" s="82"/>
      <c r="Q16" s="81" t="s">
        <v>347</v>
      </c>
      <c r="R16" s="81"/>
      <c r="S16" s="86">
        <v>270</v>
      </c>
      <c r="T16" s="86"/>
      <c r="U16" s="87" t="s">
        <v>399</v>
      </c>
      <c r="V16" s="87"/>
      <c r="W16" s="81" t="s">
        <v>272</v>
      </c>
      <c r="X16" s="81"/>
      <c r="Y16" s="82" t="s">
        <v>245</v>
      </c>
      <c r="Z16" s="82"/>
      <c r="AA16" s="84"/>
      <c r="AB16" s="85"/>
    </row>
    <row r="17" spans="2:28" s="9" customFormat="1" ht="39.6" x14ac:dyDescent="0.25">
      <c r="B17" s="74"/>
      <c r="C17" s="75" t="s">
        <v>400</v>
      </c>
      <c r="D17" s="75" t="s">
        <v>272</v>
      </c>
      <c r="E17" s="80" t="s">
        <v>401</v>
      </c>
      <c r="F17" s="80"/>
      <c r="G17" s="81" t="s">
        <v>402</v>
      </c>
      <c r="H17" s="81"/>
      <c r="I17" s="81" t="s">
        <v>403</v>
      </c>
      <c r="J17" s="81"/>
      <c r="K17" s="82" t="s">
        <v>276</v>
      </c>
      <c r="L17" s="82"/>
      <c r="M17" s="81" t="s">
        <v>400</v>
      </c>
      <c r="N17" s="81"/>
      <c r="O17" s="82" t="s">
        <v>404</v>
      </c>
      <c r="P17" s="82"/>
      <c r="Q17" s="81" t="s">
        <v>347</v>
      </c>
      <c r="R17" s="81"/>
      <c r="S17" s="83">
        <v>1940</v>
      </c>
      <c r="T17" s="83"/>
      <c r="U17" s="87" t="s">
        <v>405</v>
      </c>
      <c r="V17" s="87"/>
      <c r="W17" s="81" t="s">
        <v>272</v>
      </c>
      <c r="X17" s="81"/>
      <c r="Y17" s="82" t="s">
        <v>245</v>
      </c>
      <c r="Z17" s="82"/>
      <c r="AA17" s="84"/>
      <c r="AB17" s="85"/>
    </row>
    <row r="18" spans="2:28" s="9" customFormat="1" ht="39.6" x14ac:dyDescent="0.25">
      <c r="B18" s="74"/>
      <c r="C18" s="75" t="s">
        <v>406</v>
      </c>
      <c r="D18" s="75" t="s">
        <v>272</v>
      </c>
      <c r="E18" s="80" t="s">
        <v>407</v>
      </c>
      <c r="F18" s="80"/>
      <c r="G18" s="81" t="s">
        <v>408</v>
      </c>
      <c r="H18" s="81"/>
      <c r="I18" s="81" t="s">
        <v>409</v>
      </c>
      <c r="J18" s="81"/>
      <c r="K18" s="82" t="s">
        <v>276</v>
      </c>
      <c r="L18" s="82"/>
      <c r="M18" s="81" t="s">
        <v>406</v>
      </c>
      <c r="N18" s="81"/>
      <c r="O18" s="82" t="s">
        <v>410</v>
      </c>
      <c r="P18" s="82"/>
      <c r="Q18" s="81" t="s">
        <v>347</v>
      </c>
      <c r="R18" s="81"/>
      <c r="S18" s="83">
        <v>5780</v>
      </c>
      <c r="T18" s="83"/>
      <c r="U18" s="87" t="s">
        <v>411</v>
      </c>
      <c r="V18" s="87"/>
      <c r="W18" s="81" t="s">
        <v>272</v>
      </c>
      <c r="X18" s="81"/>
      <c r="Y18" s="82" t="s">
        <v>245</v>
      </c>
      <c r="Z18" s="82"/>
      <c r="AA18" s="84"/>
      <c r="AB18" s="85"/>
    </row>
    <row r="19" spans="2:28" s="1" customFormat="1" ht="13.05" customHeight="1" x14ac:dyDescent="0.25">
      <c r="B19" s="16"/>
      <c r="C19" s="67"/>
      <c r="D19" s="67"/>
      <c r="E19" s="67"/>
      <c r="F19" s="67"/>
      <c r="U19" s="93"/>
      <c r="V19" s="93"/>
    </row>
    <row r="20" spans="2:28" s="1" customFormat="1" ht="13.05" customHeight="1" x14ac:dyDescent="0.25">
      <c r="C20" s="61" t="s">
        <v>246</v>
      </c>
      <c r="D20" s="61"/>
      <c r="E20" s="64" t="s">
        <v>247</v>
      </c>
      <c r="F20" s="64"/>
      <c r="G20" s="64" t="s">
        <v>247</v>
      </c>
      <c r="H20" s="64"/>
      <c r="I20" s="64" t="s">
        <v>247</v>
      </c>
      <c r="J20" s="64"/>
      <c r="K20" s="65" t="s">
        <v>247</v>
      </c>
      <c r="L20" s="65"/>
      <c r="M20" s="64" t="s">
        <v>247</v>
      </c>
      <c r="N20" s="64"/>
      <c r="O20" s="65" t="s">
        <v>247</v>
      </c>
      <c r="P20" s="65"/>
      <c r="Q20" s="64" t="s">
        <v>247</v>
      </c>
      <c r="R20" s="64"/>
      <c r="S20" s="64" t="s">
        <v>247</v>
      </c>
      <c r="T20" s="64"/>
      <c r="U20" s="90" t="s">
        <v>412</v>
      </c>
      <c r="V20" s="90"/>
      <c r="W20" s="64" t="s">
        <v>247</v>
      </c>
      <c r="X20" s="64"/>
      <c r="Y20" s="64" t="s">
        <v>328</v>
      </c>
      <c r="Z20" s="64"/>
      <c r="AA20" s="65" t="s">
        <v>328</v>
      </c>
      <c r="AB20" s="65"/>
    </row>
    <row r="21" spans="2:28" s="1" customFormat="1" ht="13.05" customHeight="1" x14ac:dyDescent="0.25"/>
    <row r="22" spans="2:28" s="1" customFormat="1" ht="13.05" customHeight="1" x14ac:dyDescent="0.25"/>
    <row r="23" spans="2:28" s="1" customFormat="1" ht="13.05" customHeight="1" x14ac:dyDescent="0.25"/>
  </sheetData>
  <mergeCells count="148">
    <mergeCell ref="S20:T20"/>
    <mergeCell ref="U20:V20"/>
    <mergeCell ref="W20:X20"/>
    <mergeCell ref="Y20:Z20"/>
    <mergeCell ref="AA20:AB20"/>
    <mergeCell ref="C19:F19"/>
    <mergeCell ref="C20:D20"/>
    <mergeCell ref="E20:F20"/>
    <mergeCell ref="G20:H20"/>
    <mergeCell ref="I20:J20"/>
    <mergeCell ref="K20:L20"/>
    <mergeCell ref="M20:N20"/>
    <mergeCell ref="O20:P20"/>
    <mergeCell ref="Q20:R20"/>
    <mergeCell ref="W17:X17"/>
    <mergeCell ref="Y17:Z17"/>
    <mergeCell ref="E18:F18"/>
    <mergeCell ref="G18:H18"/>
    <mergeCell ref="I18:J18"/>
    <mergeCell ref="K18:L18"/>
    <mergeCell ref="M18:N18"/>
    <mergeCell ref="O18:P18"/>
    <mergeCell ref="Q18:R18"/>
    <mergeCell ref="S18:T18"/>
    <mergeCell ref="U18:V18"/>
    <mergeCell ref="W18:X18"/>
    <mergeCell ref="Y18:Z18"/>
    <mergeCell ref="E17:F17"/>
    <mergeCell ref="G17:H17"/>
    <mergeCell ref="I17:J17"/>
    <mergeCell ref="K17:L17"/>
    <mergeCell ref="M17:N17"/>
    <mergeCell ref="O17:P17"/>
    <mergeCell ref="Q17:R17"/>
    <mergeCell ref="S17:T17"/>
    <mergeCell ref="U17:V17"/>
    <mergeCell ref="W15:X15"/>
    <mergeCell ref="Y15:Z15"/>
    <mergeCell ref="E16:F16"/>
    <mergeCell ref="G16:H16"/>
    <mergeCell ref="I16:J16"/>
    <mergeCell ref="K16:L16"/>
    <mergeCell ref="M16:N16"/>
    <mergeCell ref="O16:P16"/>
    <mergeCell ref="Q16:R16"/>
    <mergeCell ref="S16:T16"/>
    <mergeCell ref="U16:V16"/>
    <mergeCell ref="W16:X16"/>
    <mergeCell ref="Y16:Z16"/>
    <mergeCell ref="E15:F15"/>
    <mergeCell ref="G15:H15"/>
    <mergeCell ref="I15:J15"/>
    <mergeCell ref="K15:L15"/>
    <mergeCell ref="M15:N15"/>
    <mergeCell ref="O15:P15"/>
    <mergeCell ref="Q15:R15"/>
    <mergeCell ref="S15:T15"/>
    <mergeCell ref="U15:V15"/>
    <mergeCell ref="W13:X13"/>
    <mergeCell ref="Y13:Z13"/>
    <mergeCell ref="E14:F14"/>
    <mergeCell ref="G14:H14"/>
    <mergeCell ref="I14:J14"/>
    <mergeCell ref="K14:L14"/>
    <mergeCell ref="M14:N14"/>
    <mergeCell ref="O14:P14"/>
    <mergeCell ref="Q14:R14"/>
    <mergeCell ref="S14:T14"/>
    <mergeCell ref="U14:V14"/>
    <mergeCell ref="W14:X14"/>
    <mergeCell ref="Y14:Z14"/>
    <mergeCell ref="E13:F13"/>
    <mergeCell ref="G13:H13"/>
    <mergeCell ref="I13:J13"/>
    <mergeCell ref="K13:L13"/>
    <mergeCell ref="M13:N13"/>
    <mergeCell ref="O13:P13"/>
    <mergeCell ref="Q13:R13"/>
    <mergeCell ref="S13:T13"/>
    <mergeCell ref="U13:V13"/>
    <mergeCell ref="W11:X11"/>
    <mergeCell ref="Y11:Z11"/>
    <mergeCell ref="E12:F12"/>
    <mergeCell ref="G12:H12"/>
    <mergeCell ref="I12:J12"/>
    <mergeCell ref="K12:L12"/>
    <mergeCell ref="M12:N12"/>
    <mergeCell ref="O12:P12"/>
    <mergeCell ref="Q12:R12"/>
    <mergeCell ref="S12:T12"/>
    <mergeCell ref="U12:V12"/>
    <mergeCell ref="W12:X12"/>
    <mergeCell ref="Y12:Z12"/>
    <mergeCell ref="E11:F11"/>
    <mergeCell ref="G11:H11"/>
    <mergeCell ref="I11:J11"/>
    <mergeCell ref="K11:L11"/>
    <mergeCell ref="M11:N11"/>
    <mergeCell ref="O11:P11"/>
    <mergeCell ref="Q11:R11"/>
    <mergeCell ref="S11:T11"/>
    <mergeCell ref="U11:V11"/>
    <mergeCell ref="W9:X9"/>
    <mergeCell ref="Y9:Z9"/>
    <mergeCell ref="E10:F10"/>
    <mergeCell ref="G10:H10"/>
    <mergeCell ref="I10:J10"/>
    <mergeCell ref="K10:L10"/>
    <mergeCell ref="M10:N10"/>
    <mergeCell ref="O10:P10"/>
    <mergeCell ref="Q10:R10"/>
    <mergeCell ref="S10:T10"/>
    <mergeCell ref="U10:V10"/>
    <mergeCell ref="W10:X10"/>
    <mergeCell ref="Y10:Z10"/>
    <mergeCell ref="E9:F9"/>
    <mergeCell ref="G9:H9"/>
    <mergeCell ref="I9:J9"/>
    <mergeCell ref="K9:L9"/>
    <mergeCell ref="M9:N9"/>
    <mergeCell ref="O9:P9"/>
    <mergeCell ref="Q9:R9"/>
    <mergeCell ref="S9:T9"/>
    <mergeCell ref="U9:V9"/>
    <mergeCell ref="S7:T7"/>
    <mergeCell ref="U7:V7"/>
    <mergeCell ref="W7:X7"/>
    <mergeCell ref="Y7:Z7"/>
    <mergeCell ref="E8:F8"/>
    <mergeCell ref="G8:H8"/>
    <mergeCell ref="I8:J8"/>
    <mergeCell ref="K8:L8"/>
    <mergeCell ref="M8:N8"/>
    <mergeCell ref="O8:P8"/>
    <mergeCell ref="Q8:R8"/>
    <mergeCell ref="S8:T8"/>
    <mergeCell ref="U8:V8"/>
    <mergeCell ref="W8:X8"/>
    <mergeCell ref="Y8:Z8"/>
    <mergeCell ref="C5:C6"/>
    <mergeCell ref="D5:D6"/>
    <mergeCell ref="E7:F7"/>
    <mergeCell ref="G7:H7"/>
    <mergeCell ref="I7:J7"/>
    <mergeCell ref="K7:L7"/>
    <mergeCell ref="M7:N7"/>
    <mergeCell ref="O7:P7"/>
    <mergeCell ref="Q7:R7"/>
  </mergeCells>
  <pageMargins left="0.39370078740157483" right="0.39370078740157483" top="0.39370078740157483" bottom="0.39370078740157483" header="0" footer="0"/>
  <pageSetup paperSize="9" fitToHeight="0" pageOrder="overThenDown" orientation="portrait"/>
  <drawing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413</v>
      </c>
    </row>
    <row r="4" spans="2:16" s="1" customFormat="1" ht="13.05" customHeight="1" x14ac:dyDescent="0.25"/>
    <row r="5" spans="2:16" s="1" customFormat="1" ht="43.95" customHeight="1" x14ac:dyDescent="0.25">
      <c r="C5" s="59" t="s">
        <v>296</v>
      </c>
      <c r="D5" s="3" t="s">
        <v>414</v>
      </c>
      <c r="E5" s="3" t="s">
        <v>227</v>
      </c>
      <c r="F5" s="3" t="s">
        <v>258</v>
      </c>
      <c r="G5" s="3" t="s">
        <v>415</v>
      </c>
      <c r="H5" s="3" t="s">
        <v>416</v>
      </c>
      <c r="I5" s="3" t="s">
        <v>417</v>
      </c>
      <c r="J5" s="3" t="s">
        <v>418</v>
      </c>
      <c r="K5" s="3" t="s">
        <v>419</v>
      </c>
      <c r="L5" s="3" t="s">
        <v>420</v>
      </c>
      <c r="M5" s="3" t="s">
        <v>421</v>
      </c>
      <c r="N5" s="3" t="s">
        <v>422</v>
      </c>
      <c r="O5" s="3" t="s">
        <v>234</v>
      </c>
      <c r="P5" s="3" t="s">
        <v>222</v>
      </c>
    </row>
    <row r="6" spans="2:16" s="1" customFormat="1" ht="13.05" customHeight="1" x14ac:dyDescent="0.25">
      <c r="C6" s="60"/>
      <c r="D6" s="3" t="s">
        <v>6</v>
      </c>
      <c r="E6" s="3" t="s">
        <v>7</v>
      </c>
      <c r="F6" s="3" t="s">
        <v>8</v>
      </c>
      <c r="G6" s="3" t="s">
        <v>9</v>
      </c>
      <c r="H6" s="3" t="s">
        <v>10</v>
      </c>
      <c r="I6" s="3" t="s">
        <v>235</v>
      </c>
      <c r="J6" s="3" t="s">
        <v>236</v>
      </c>
      <c r="K6" s="3" t="s">
        <v>237</v>
      </c>
      <c r="L6" s="3" t="s">
        <v>238</v>
      </c>
      <c r="M6" s="3" t="s">
        <v>171</v>
      </c>
      <c r="N6" s="3" t="s">
        <v>203</v>
      </c>
      <c r="O6" s="3" t="s">
        <v>209</v>
      </c>
      <c r="P6" s="3" t="s">
        <v>211</v>
      </c>
    </row>
    <row r="7" spans="2:16" ht="13.05" customHeight="1" x14ac:dyDescent="0.25">
      <c r="B7" s="15"/>
      <c r="C7" s="21"/>
      <c r="D7" s="21"/>
      <c r="E7" s="22"/>
      <c r="F7" s="22"/>
      <c r="G7" s="23"/>
      <c r="H7" s="22"/>
      <c r="I7" s="23"/>
      <c r="J7" s="22"/>
      <c r="K7" s="23"/>
      <c r="L7" s="22"/>
      <c r="M7" s="22"/>
      <c r="N7" s="22"/>
      <c r="O7" s="22"/>
      <c r="P7" s="22"/>
    </row>
    <row r="8" spans="2:16" ht="13.05" customHeight="1" x14ac:dyDescent="0.25">
      <c r="B8" s="16"/>
      <c r="C8" s="62"/>
      <c r="D8" s="62"/>
      <c r="E8" s="62"/>
    </row>
    <row r="9" spans="2:16" s="1" customFormat="1" ht="13.05" customHeight="1" x14ac:dyDescent="0.25">
      <c r="C9" s="24" t="s">
        <v>246</v>
      </c>
      <c r="D9" s="19" t="s">
        <v>247</v>
      </c>
      <c r="E9" s="19" t="s">
        <v>247</v>
      </c>
      <c r="F9" s="19" t="s">
        <v>247</v>
      </c>
      <c r="G9" s="25" t="s">
        <v>247</v>
      </c>
      <c r="H9" s="19" t="s">
        <v>247</v>
      </c>
      <c r="I9" s="28"/>
      <c r="J9" s="19" t="s">
        <v>247</v>
      </c>
      <c r="K9" s="19" t="s">
        <v>247</v>
      </c>
      <c r="L9" s="19" t="s">
        <v>247</v>
      </c>
      <c r="M9" s="19" t="s">
        <v>247</v>
      </c>
      <c r="N9" s="19" t="s">
        <v>328</v>
      </c>
      <c r="O9" s="25" t="s">
        <v>328</v>
      </c>
      <c r="P9" s="25" t="s">
        <v>328</v>
      </c>
    </row>
    <row r="10" spans="2:16" s="1" customFormat="1" ht="13.05" customHeight="1" x14ac:dyDescent="0.25"/>
    <row r="11" spans="2:16"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423</v>
      </c>
    </row>
    <row r="4" spans="2:16" s="1" customFormat="1" ht="13.05" customHeight="1" x14ac:dyDescent="0.25"/>
    <row r="5" spans="2:16" s="1" customFormat="1" ht="70.05" customHeight="1" x14ac:dyDescent="0.25">
      <c r="C5" s="59" t="s">
        <v>296</v>
      </c>
      <c r="D5" s="59" t="s">
        <v>261</v>
      </c>
      <c r="E5" s="18" t="s">
        <v>262</v>
      </c>
      <c r="F5" s="18" t="s">
        <v>227</v>
      </c>
      <c r="G5" s="18" t="s">
        <v>258</v>
      </c>
      <c r="H5" s="18" t="s">
        <v>263</v>
      </c>
      <c r="I5" s="18" t="s">
        <v>265</v>
      </c>
      <c r="J5" s="18" t="s">
        <v>266</v>
      </c>
      <c r="K5" s="18" t="s">
        <v>267</v>
      </c>
      <c r="L5" s="18" t="s">
        <v>424</v>
      </c>
      <c r="M5" s="18" t="s">
        <v>425</v>
      </c>
      <c r="N5" s="18" t="s">
        <v>270</v>
      </c>
      <c r="O5" s="18" t="s">
        <v>234</v>
      </c>
      <c r="P5" s="18" t="s">
        <v>222</v>
      </c>
    </row>
    <row r="6" spans="2:16" s="1" customFormat="1" ht="13.05" customHeight="1" x14ac:dyDescent="0.25">
      <c r="C6" s="60"/>
      <c r="D6" s="60"/>
      <c r="E6" s="3" t="s">
        <v>6</v>
      </c>
      <c r="F6" s="3" t="s">
        <v>7</v>
      </c>
      <c r="G6" s="3" t="s">
        <v>8</v>
      </c>
      <c r="H6" s="3" t="s">
        <v>9</v>
      </c>
      <c r="I6" s="3" t="s">
        <v>10</v>
      </c>
      <c r="J6" s="3" t="s">
        <v>235</v>
      </c>
      <c r="K6" s="3" t="s">
        <v>236</v>
      </c>
      <c r="L6" s="3" t="s">
        <v>237</v>
      </c>
      <c r="M6" s="3" t="s">
        <v>238</v>
      </c>
      <c r="N6" s="3" t="s">
        <v>171</v>
      </c>
      <c r="O6" s="3" t="s">
        <v>203</v>
      </c>
      <c r="P6" s="3" t="s">
        <v>209</v>
      </c>
    </row>
    <row r="7" spans="2:16" s="1" customFormat="1" ht="13.05" customHeight="1" x14ac:dyDescent="0.25">
      <c r="B7" s="15"/>
      <c r="C7" s="21"/>
      <c r="D7" s="21"/>
      <c r="E7" s="21"/>
      <c r="F7" s="22"/>
      <c r="G7" s="22"/>
      <c r="H7" s="23"/>
      <c r="I7" s="22"/>
      <c r="J7" s="23"/>
      <c r="K7" s="22"/>
      <c r="L7" s="42"/>
      <c r="M7" s="22"/>
      <c r="N7" s="22"/>
      <c r="O7" s="23"/>
      <c r="P7" s="22"/>
    </row>
    <row r="8" spans="2:16" s="1" customFormat="1" ht="13.05" customHeight="1" x14ac:dyDescent="0.25">
      <c r="B8" s="16"/>
      <c r="C8" s="62"/>
      <c r="D8" s="62"/>
      <c r="E8" s="62"/>
    </row>
    <row r="9" spans="2:16" s="1" customFormat="1" ht="13.05" customHeight="1" x14ac:dyDescent="0.25">
      <c r="C9" s="61" t="s">
        <v>246</v>
      </c>
      <c r="D9" s="61"/>
      <c r="E9" s="19" t="s">
        <v>247</v>
      </c>
      <c r="F9" s="19" t="s">
        <v>247</v>
      </c>
      <c r="G9" s="19" t="s">
        <v>247</v>
      </c>
      <c r="H9" s="25" t="s">
        <v>247</v>
      </c>
      <c r="I9" s="19" t="s">
        <v>247</v>
      </c>
      <c r="J9" s="19" t="s">
        <v>247</v>
      </c>
      <c r="K9" s="19" t="s">
        <v>247</v>
      </c>
      <c r="L9" s="19" t="s">
        <v>247</v>
      </c>
      <c r="M9" s="38"/>
      <c r="N9" s="19" t="s">
        <v>247</v>
      </c>
      <c r="O9" s="19" t="s">
        <v>328</v>
      </c>
      <c r="P9" s="25" t="s">
        <v>328</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11"/>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426</v>
      </c>
    </row>
    <row r="4" spans="2:15" s="1" customFormat="1" ht="13.05" customHeight="1" x14ac:dyDescent="0.25"/>
    <row r="5" spans="2:15" s="1" customFormat="1" ht="63" customHeight="1" x14ac:dyDescent="0.25">
      <c r="C5" s="59" t="s">
        <v>296</v>
      </c>
      <c r="D5" s="59" t="s">
        <v>261</v>
      </c>
      <c r="E5" s="18" t="s">
        <v>427</v>
      </c>
      <c r="F5" s="18" t="s">
        <v>428</v>
      </c>
      <c r="G5" s="18" t="s">
        <v>429</v>
      </c>
      <c r="H5" s="18" t="s">
        <v>258</v>
      </c>
      <c r="I5" s="18" t="s">
        <v>227</v>
      </c>
      <c r="J5" s="18" t="s">
        <v>266</v>
      </c>
      <c r="K5" s="18" t="s">
        <v>317</v>
      </c>
      <c r="L5" s="18" t="s">
        <v>430</v>
      </c>
      <c r="M5" s="18" t="s">
        <v>270</v>
      </c>
      <c r="N5" s="18" t="s">
        <v>234</v>
      </c>
      <c r="O5" s="18" t="s">
        <v>222</v>
      </c>
    </row>
    <row r="6" spans="2:15" s="1" customFormat="1" ht="13.05" customHeight="1" x14ac:dyDescent="0.25">
      <c r="C6" s="60"/>
      <c r="D6" s="60"/>
      <c r="E6" s="3" t="s">
        <v>6</v>
      </c>
      <c r="F6" s="3" t="s">
        <v>7</v>
      </c>
      <c r="G6" s="3" t="s">
        <v>8</v>
      </c>
      <c r="H6" s="3" t="s">
        <v>9</v>
      </c>
      <c r="I6" s="3" t="s">
        <v>10</v>
      </c>
      <c r="J6" s="3" t="s">
        <v>235</v>
      </c>
      <c r="K6" s="3" t="s">
        <v>236</v>
      </c>
      <c r="L6" s="3" t="s">
        <v>237</v>
      </c>
      <c r="M6" s="3" t="s">
        <v>238</v>
      </c>
      <c r="N6" s="3" t="s">
        <v>171</v>
      </c>
      <c r="O6" s="3" t="s">
        <v>203</v>
      </c>
    </row>
    <row r="7" spans="2:15" s="1" customFormat="1" ht="13.05" customHeight="1" x14ac:dyDescent="0.25">
      <c r="B7" s="15"/>
      <c r="C7" s="21"/>
      <c r="D7" s="21"/>
      <c r="E7" s="21"/>
      <c r="F7" s="22"/>
      <c r="G7" s="22"/>
      <c r="H7" s="23"/>
      <c r="I7" s="22"/>
      <c r="J7" s="23"/>
      <c r="K7" s="47"/>
      <c r="L7" s="23"/>
      <c r="M7" s="22"/>
      <c r="N7" s="22"/>
      <c r="O7" s="23"/>
    </row>
    <row r="8" spans="2:15" s="1" customFormat="1" ht="13.05" customHeight="1" x14ac:dyDescent="0.25">
      <c r="B8" s="16"/>
      <c r="C8" s="62"/>
      <c r="D8" s="62"/>
      <c r="E8" s="62"/>
    </row>
    <row r="9" spans="2:15" s="1" customFormat="1" ht="13.05" customHeight="1" x14ac:dyDescent="0.25">
      <c r="C9" s="61" t="s">
        <v>246</v>
      </c>
      <c r="D9" s="61"/>
      <c r="E9" s="19" t="s">
        <v>247</v>
      </c>
      <c r="F9" s="19" t="s">
        <v>247</v>
      </c>
      <c r="G9" s="19" t="s">
        <v>247</v>
      </c>
      <c r="H9" s="25" t="s">
        <v>247</v>
      </c>
      <c r="I9" s="19" t="s">
        <v>247</v>
      </c>
      <c r="J9" s="19" t="s">
        <v>247</v>
      </c>
      <c r="K9" s="19" t="s">
        <v>247</v>
      </c>
      <c r="L9" s="38"/>
      <c r="M9" s="19" t="s">
        <v>247</v>
      </c>
      <c r="N9" s="19" t="s">
        <v>328</v>
      </c>
      <c r="O9" s="19" t="s">
        <v>328</v>
      </c>
    </row>
    <row r="10" spans="2:15" s="1" customFormat="1" ht="13.05" customHeight="1" x14ac:dyDescent="0.25"/>
    <row r="11" spans="2:15"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7"/>
  <sheetViews>
    <sheetView workbookViewId="0"/>
  </sheetViews>
  <sheetFormatPr defaultColWidth="10.42578125" defaultRowHeight="11.4" customHeight="1" x14ac:dyDescent="0.25"/>
  <cols>
    <col min="1" max="1" width="1.85546875" style="1" customWidth="1"/>
    <col min="2" max="2" width="3" style="1" customWidth="1"/>
    <col min="3" max="5" width="29.140625" style="1" customWidth="1"/>
  </cols>
  <sheetData>
    <row r="1" spans="3:5" ht="13.05" customHeight="1" x14ac:dyDescent="0.25"/>
    <row r="2" spans="3:5" ht="13.05" customHeight="1" x14ac:dyDescent="0.25"/>
    <row r="3" spans="3:5" ht="13.05" customHeight="1" x14ac:dyDescent="0.25">
      <c r="C3" s="1" t="s">
        <v>14</v>
      </c>
    </row>
    <row r="4" spans="3:5" ht="13.05" customHeight="1" x14ac:dyDescent="0.25"/>
    <row r="5" spans="3:5" s="5" customFormat="1" ht="48" customHeight="1" x14ac:dyDescent="0.2">
      <c r="C5" s="55" t="s">
        <v>15</v>
      </c>
      <c r="D5" s="3" t="s">
        <v>16</v>
      </c>
      <c r="E5" s="3" t="s">
        <v>17</v>
      </c>
    </row>
    <row r="6" spans="3:5" ht="13.05" customHeight="1" x14ac:dyDescent="0.25">
      <c r="C6" s="56"/>
      <c r="D6" s="3" t="s">
        <v>6</v>
      </c>
      <c r="E6" s="3" t="s">
        <v>7</v>
      </c>
    </row>
    <row r="7" spans="3:5" ht="13.05" customHeight="1" x14ac:dyDescent="0.25">
      <c r="C7" s="6" t="s">
        <v>18</v>
      </c>
      <c r="D7" s="4" t="s">
        <v>19</v>
      </c>
      <c r="E7" s="4" t="s">
        <v>20</v>
      </c>
    </row>
  </sheetData>
  <mergeCells count="1">
    <mergeCell ref="C5:C6"/>
  </mergeCells>
  <pageMargins left="0.39370078740157483" right="0.39370078740157483" top="0.39370078740157483" bottom="0.39370078740157483" header="0" footer="0"/>
  <pageSetup paperSize="9" fitToHeight="0" pageOrder="overThenDown" orientation="portrai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2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54" t="s">
        <v>431</v>
      </c>
      <c r="D3" s="54"/>
      <c r="E3" s="54"/>
      <c r="F3" s="54"/>
      <c r="G3" s="54"/>
      <c r="H3" s="54"/>
      <c r="I3" s="54"/>
      <c r="J3" s="54"/>
      <c r="K3" s="54"/>
    </row>
    <row r="4" spans="2:11" s="1" customFormat="1" ht="13.05" customHeight="1" x14ac:dyDescent="0.25"/>
    <row r="5" spans="2:11" s="1" customFormat="1" ht="81" customHeight="1" x14ac:dyDescent="0.25">
      <c r="C5" s="59" t="s">
        <v>296</v>
      </c>
      <c r="D5" s="3" t="s">
        <v>432</v>
      </c>
      <c r="E5" s="3" t="s">
        <v>433</v>
      </c>
      <c r="F5" s="3" t="s">
        <v>434</v>
      </c>
      <c r="G5" s="3" t="s">
        <v>435</v>
      </c>
      <c r="H5" s="3" t="s">
        <v>436</v>
      </c>
      <c r="I5" s="3" t="s">
        <v>437</v>
      </c>
      <c r="J5" s="3" t="s">
        <v>234</v>
      </c>
      <c r="K5" s="3" t="s">
        <v>222</v>
      </c>
    </row>
    <row r="6" spans="2:11" s="1" customFormat="1" ht="13.05" customHeight="1" x14ac:dyDescent="0.25">
      <c r="C6" s="60"/>
      <c r="D6" s="3" t="s">
        <v>6</v>
      </c>
      <c r="E6" s="3" t="s">
        <v>7</v>
      </c>
      <c r="F6" s="3" t="s">
        <v>8</v>
      </c>
      <c r="G6" s="3" t="s">
        <v>9</v>
      </c>
      <c r="H6" s="3" t="s">
        <v>10</v>
      </c>
      <c r="I6" s="3" t="s">
        <v>235</v>
      </c>
      <c r="J6" s="3" t="s">
        <v>236</v>
      </c>
      <c r="K6" s="3" t="s">
        <v>237</v>
      </c>
    </row>
    <row r="7" spans="2:11" ht="13.05" customHeight="1" x14ac:dyDescent="0.25">
      <c r="B7" s="15"/>
      <c r="C7" s="21"/>
      <c r="D7" s="21"/>
      <c r="E7" s="22"/>
      <c r="F7" s="22"/>
      <c r="G7" s="22"/>
      <c r="H7" s="42"/>
      <c r="I7" s="22"/>
      <c r="J7" s="23"/>
      <c r="K7" s="22"/>
    </row>
    <row r="8" spans="2:11" ht="13.05" customHeight="1" x14ac:dyDescent="0.25">
      <c r="B8" s="16"/>
      <c r="C8" s="62"/>
      <c r="D8" s="62"/>
      <c r="E8" s="62"/>
    </row>
    <row r="9" spans="2:11" s="1" customFormat="1" ht="13.05" customHeight="1" x14ac:dyDescent="0.25">
      <c r="C9" s="24" t="s">
        <v>246</v>
      </c>
      <c r="D9" s="19" t="s">
        <v>247</v>
      </c>
      <c r="E9" s="19" t="s">
        <v>247</v>
      </c>
      <c r="F9" s="19" t="s">
        <v>247</v>
      </c>
      <c r="G9" s="25" t="s">
        <v>247</v>
      </c>
      <c r="H9" s="19" t="s">
        <v>247</v>
      </c>
      <c r="I9" s="38"/>
      <c r="J9" s="19" t="s">
        <v>247</v>
      </c>
      <c r="K9" s="19" t="s">
        <v>247</v>
      </c>
    </row>
    <row r="10" spans="2:11" s="1" customFormat="1" ht="13.05" customHeight="1" x14ac:dyDescent="0.25"/>
    <row r="11" spans="2:11" ht="13.05" customHeight="1" x14ac:dyDescent="0.25"/>
    <row r="12" spans="2:11" ht="13.05" customHeight="1" x14ac:dyDescent="0.25"/>
    <row r="13" spans="2:11" ht="13.05" customHeight="1" x14ac:dyDescent="0.25"/>
    <row r="14" spans="2:11" ht="13.05" customHeight="1" x14ac:dyDescent="0.25"/>
    <row r="15" spans="2:11" ht="13.05" customHeight="1" x14ac:dyDescent="0.25"/>
    <row r="16" spans="2:11"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sheetData>
  <mergeCells count="3">
    <mergeCell ref="C3:K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R11"/>
  <sheetViews>
    <sheetView workbookViewId="0"/>
  </sheetViews>
  <sheetFormatPr defaultColWidth="10.42578125" defaultRowHeight="11.4" customHeight="1" x14ac:dyDescent="0.25"/>
  <cols>
    <col min="1" max="1" width="1.85546875" style="1" customWidth="1"/>
    <col min="2" max="2" width="3" style="1" customWidth="1"/>
    <col min="3" max="18" width="29.140625" style="1" customWidth="1"/>
  </cols>
  <sheetData>
    <row r="1" spans="2:18" s="1" customFormat="1" ht="13.05" customHeight="1" x14ac:dyDescent="0.25"/>
    <row r="2" spans="2:18" s="1" customFormat="1" ht="13.05" customHeight="1" x14ac:dyDescent="0.25"/>
    <row r="3" spans="2:18" s="1" customFormat="1" ht="13.05" customHeight="1" x14ac:dyDescent="0.25">
      <c r="C3" s="1" t="s">
        <v>438</v>
      </c>
    </row>
    <row r="4" spans="2:18" s="1" customFormat="1" ht="13.05" customHeight="1" x14ac:dyDescent="0.25"/>
    <row r="5" spans="2:18" s="1" customFormat="1" ht="70.05" customHeight="1" x14ac:dyDescent="0.25">
      <c r="C5" s="59" t="s">
        <v>296</v>
      </c>
      <c r="D5" s="59" t="s">
        <v>261</v>
      </c>
      <c r="E5" s="18" t="s">
        <v>262</v>
      </c>
      <c r="F5" s="18" t="s">
        <v>229</v>
      </c>
      <c r="G5" s="18" t="s">
        <v>228</v>
      </c>
      <c r="H5" s="18" t="s">
        <v>264</v>
      </c>
      <c r="I5" s="18" t="s">
        <v>265</v>
      </c>
      <c r="J5" s="18" t="s">
        <v>266</v>
      </c>
      <c r="K5" s="18" t="s">
        <v>439</v>
      </c>
      <c r="L5" s="18" t="s">
        <v>267</v>
      </c>
      <c r="M5" s="18" t="s">
        <v>440</v>
      </c>
      <c r="N5" s="18" t="s">
        <v>441</v>
      </c>
      <c r="O5" s="18" t="s">
        <v>442</v>
      </c>
      <c r="P5" s="18" t="s">
        <v>270</v>
      </c>
      <c r="Q5" s="18" t="s">
        <v>234</v>
      </c>
      <c r="R5" s="18" t="s">
        <v>222</v>
      </c>
    </row>
    <row r="6" spans="2:18"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row>
    <row r="7" spans="2:18" s="1" customFormat="1" ht="13.05" customHeight="1" x14ac:dyDescent="0.25">
      <c r="B7" s="15"/>
      <c r="C7" s="21"/>
      <c r="D7" s="21"/>
      <c r="E7" s="21"/>
      <c r="F7" s="22"/>
      <c r="G7" s="22"/>
      <c r="H7" s="23"/>
      <c r="I7" s="22"/>
      <c r="J7" s="22"/>
      <c r="K7" s="23"/>
      <c r="L7" s="22"/>
      <c r="M7" s="23"/>
      <c r="N7" s="47"/>
      <c r="O7" s="22"/>
      <c r="P7" s="23"/>
      <c r="Q7" s="22"/>
      <c r="R7" s="22"/>
    </row>
    <row r="8" spans="2:18" s="1" customFormat="1" ht="13.05" customHeight="1" x14ac:dyDescent="0.25">
      <c r="B8" s="16"/>
      <c r="C8" s="62"/>
      <c r="D8" s="62"/>
      <c r="E8" s="62"/>
    </row>
    <row r="9" spans="2:18" s="1" customFormat="1" ht="13.05" customHeight="1" x14ac:dyDescent="0.25">
      <c r="C9" s="61" t="s">
        <v>246</v>
      </c>
      <c r="D9" s="61"/>
      <c r="E9" s="19" t="s">
        <v>247</v>
      </c>
      <c r="F9" s="19" t="s">
        <v>247</v>
      </c>
      <c r="G9" s="19" t="s">
        <v>247</v>
      </c>
      <c r="H9" s="25" t="s">
        <v>247</v>
      </c>
      <c r="I9" s="19" t="s">
        <v>247</v>
      </c>
      <c r="J9" s="19" t="s">
        <v>247</v>
      </c>
      <c r="K9" s="19" t="s">
        <v>247</v>
      </c>
      <c r="L9" s="19" t="s">
        <v>247</v>
      </c>
      <c r="M9" s="19" t="s">
        <v>247</v>
      </c>
      <c r="N9" s="19" t="s">
        <v>247</v>
      </c>
      <c r="O9" s="38"/>
      <c r="P9" s="19" t="s">
        <v>247</v>
      </c>
      <c r="Q9" s="19" t="s">
        <v>247</v>
      </c>
      <c r="R9" s="19" t="s">
        <v>247</v>
      </c>
    </row>
    <row r="10" spans="2:18" s="1" customFormat="1" ht="13.05" customHeight="1" x14ac:dyDescent="0.25"/>
    <row r="11" spans="2:18"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443</v>
      </c>
    </row>
    <row r="4" spans="2:17" s="1" customFormat="1" ht="13.05" customHeight="1" x14ac:dyDescent="0.25"/>
    <row r="5" spans="2:17" s="1" customFormat="1" ht="70.05" customHeight="1" x14ac:dyDescent="0.25">
      <c r="C5" s="59" t="s">
        <v>296</v>
      </c>
      <c r="D5" s="59" t="s">
        <v>261</v>
      </c>
      <c r="E5" s="18" t="s">
        <v>262</v>
      </c>
      <c r="F5" s="18" t="s">
        <v>229</v>
      </c>
      <c r="G5" s="18" t="s">
        <v>228</v>
      </c>
      <c r="H5" s="18" t="s">
        <v>265</v>
      </c>
      <c r="I5" s="18" t="s">
        <v>266</v>
      </c>
      <c r="J5" s="18" t="s">
        <v>439</v>
      </c>
      <c r="K5" s="18" t="s">
        <v>267</v>
      </c>
      <c r="L5" s="18" t="s">
        <v>440</v>
      </c>
      <c r="M5" s="18" t="s">
        <v>444</v>
      </c>
      <c r="N5" s="18" t="s">
        <v>445</v>
      </c>
      <c r="O5" s="18" t="s">
        <v>270</v>
      </c>
      <c r="P5" s="18" t="s">
        <v>234</v>
      </c>
      <c r="Q5" s="18" t="s">
        <v>222</v>
      </c>
    </row>
    <row r="6" spans="2:17"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row>
    <row r="7" spans="2:17" s="1" customFormat="1" ht="13.05" customHeight="1" x14ac:dyDescent="0.25">
      <c r="B7" s="15"/>
      <c r="C7" s="21"/>
      <c r="D7" s="21"/>
      <c r="E7" s="21"/>
      <c r="F7" s="22"/>
      <c r="G7" s="22"/>
      <c r="H7" s="23"/>
      <c r="I7" s="22"/>
      <c r="J7" s="23"/>
      <c r="K7" s="22"/>
      <c r="L7" s="23"/>
      <c r="M7" s="47"/>
      <c r="N7" s="22"/>
      <c r="O7" s="23"/>
      <c r="P7" s="22"/>
      <c r="Q7" s="22"/>
    </row>
    <row r="8" spans="2:17" s="1" customFormat="1" ht="13.05" customHeight="1" x14ac:dyDescent="0.25">
      <c r="B8" s="16"/>
      <c r="C8" s="62"/>
      <c r="D8" s="62"/>
      <c r="E8" s="62"/>
    </row>
    <row r="9" spans="2:17" s="1" customFormat="1" ht="13.05" customHeight="1" x14ac:dyDescent="0.25">
      <c r="C9" s="61" t="s">
        <v>246</v>
      </c>
      <c r="D9" s="61"/>
      <c r="E9" s="19" t="s">
        <v>247</v>
      </c>
      <c r="F9" s="19" t="s">
        <v>247</v>
      </c>
      <c r="G9" s="19" t="s">
        <v>247</v>
      </c>
      <c r="H9" s="25" t="s">
        <v>247</v>
      </c>
      <c r="I9" s="19" t="s">
        <v>247</v>
      </c>
      <c r="J9" s="19" t="s">
        <v>247</v>
      </c>
      <c r="K9" s="19" t="s">
        <v>247</v>
      </c>
      <c r="L9" s="19" t="s">
        <v>247</v>
      </c>
      <c r="M9" s="19" t="s">
        <v>247</v>
      </c>
      <c r="N9" s="38"/>
      <c r="O9" s="19" t="s">
        <v>247</v>
      </c>
      <c r="P9" s="19" t="s">
        <v>247</v>
      </c>
      <c r="Q9" s="19" t="s">
        <v>247</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446</v>
      </c>
    </row>
    <row r="4" spans="2:16" s="1" customFormat="1" ht="13.05" customHeight="1" x14ac:dyDescent="0.25"/>
    <row r="5" spans="2:16" s="1" customFormat="1" ht="70.05" customHeight="1" x14ac:dyDescent="0.25">
      <c r="C5" s="59" t="s">
        <v>296</v>
      </c>
      <c r="D5" s="59" t="s">
        <v>261</v>
      </c>
      <c r="E5" s="18" t="s">
        <v>262</v>
      </c>
      <c r="F5" s="18" t="s">
        <v>228</v>
      </c>
      <c r="G5" s="18" t="s">
        <v>265</v>
      </c>
      <c r="H5" s="18" t="s">
        <v>266</v>
      </c>
      <c r="I5" s="18" t="s">
        <v>439</v>
      </c>
      <c r="J5" s="18" t="s">
        <v>267</v>
      </c>
      <c r="K5" s="18" t="s">
        <v>440</v>
      </c>
      <c r="L5" s="18" t="s">
        <v>447</v>
      </c>
      <c r="M5" s="18" t="s">
        <v>448</v>
      </c>
      <c r="N5" s="18" t="s">
        <v>270</v>
      </c>
      <c r="O5" s="18" t="s">
        <v>234</v>
      </c>
      <c r="P5" s="18" t="s">
        <v>222</v>
      </c>
    </row>
    <row r="6" spans="2:16"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row>
    <row r="7" spans="2:16" s="1" customFormat="1" ht="13.05" customHeight="1" x14ac:dyDescent="0.25">
      <c r="B7" s="15"/>
      <c r="C7" s="21"/>
      <c r="D7" s="21"/>
      <c r="E7" s="21"/>
      <c r="F7" s="22"/>
      <c r="G7" s="22"/>
      <c r="H7" s="23"/>
      <c r="I7" s="22"/>
      <c r="J7" s="23"/>
      <c r="K7" s="22"/>
      <c r="L7" s="42"/>
      <c r="M7" s="22"/>
      <c r="N7" s="22"/>
      <c r="O7" s="23"/>
      <c r="P7" s="22"/>
    </row>
    <row r="8" spans="2:16" s="1" customFormat="1" ht="13.05" customHeight="1" x14ac:dyDescent="0.25">
      <c r="B8" s="16"/>
      <c r="C8" s="62"/>
      <c r="D8" s="62"/>
      <c r="E8" s="62"/>
    </row>
    <row r="9" spans="2:16" s="1" customFormat="1" ht="13.05" customHeight="1" x14ac:dyDescent="0.25">
      <c r="C9" s="61" t="s">
        <v>246</v>
      </c>
      <c r="D9" s="61"/>
      <c r="E9" s="19" t="s">
        <v>247</v>
      </c>
      <c r="F9" s="19" t="s">
        <v>247</v>
      </c>
      <c r="G9" s="19" t="s">
        <v>247</v>
      </c>
      <c r="H9" s="25" t="s">
        <v>247</v>
      </c>
      <c r="I9" s="19" t="s">
        <v>247</v>
      </c>
      <c r="J9" s="19" t="s">
        <v>247</v>
      </c>
      <c r="K9" s="19" t="s">
        <v>247</v>
      </c>
      <c r="L9" s="19" t="s">
        <v>247</v>
      </c>
      <c r="M9" s="38"/>
      <c r="N9" s="19" t="s">
        <v>247</v>
      </c>
      <c r="O9" s="19" t="s">
        <v>247</v>
      </c>
      <c r="P9" s="19" t="s">
        <v>247</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Y11"/>
  <sheetViews>
    <sheetView workbookViewId="0"/>
  </sheetViews>
  <sheetFormatPr defaultColWidth="10.42578125" defaultRowHeight="11.4" customHeight="1" x14ac:dyDescent="0.25"/>
  <cols>
    <col min="1" max="1" width="1.85546875" style="1" customWidth="1"/>
    <col min="2" max="2" width="3" style="1" customWidth="1"/>
    <col min="3" max="25" width="29.140625" style="1" customWidth="1"/>
  </cols>
  <sheetData>
    <row r="1" spans="2:25" s="1" customFormat="1" ht="13.05" customHeight="1" x14ac:dyDescent="0.25"/>
    <row r="2" spans="2:25" s="1" customFormat="1" ht="13.05" customHeight="1" x14ac:dyDescent="0.25"/>
    <row r="3" spans="2:25" s="1" customFormat="1" ht="13.05" customHeight="1" x14ac:dyDescent="0.25">
      <c r="C3" s="1" t="s">
        <v>449</v>
      </c>
    </row>
    <row r="4" spans="2:25" s="1" customFormat="1" ht="13.05" customHeight="1" x14ac:dyDescent="0.25"/>
    <row r="5" spans="2:25" s="1" customFormat="1" ht="84" customHeight="1" x14ac:dyDescent="0.25">
      <c r="C5" s="59" t="s">
        <v>296</v>
      </c>
      <c r="D5" s="59" t="s">
        <v>261</v>
      </c>
      <c r="E5" s="59" t="s">
        <v>450</v>
      </c>
      <c r="F5" s="18" t="s">
        <v>262</v>
      </c>
      <c r="G5" s="18" t="s">
        <v>229</v>
      </c>
      <c r="H5" s="18" t="s">
        <v>228</v>
      </c>
      <c r="I5" s="18" t="s">
        <v>440</v>
      </c>
      <c r="J5" s="18" t="s">
        <v>265</v>
      </c>
      <c r="K5" s="18" t="s">
        <v>266</v>
      </c>
      <c r="L5" s="18" t="s">
        <v>439</v>
      </c>
      <c r="M5" s="18" t="s">
        <v>317</v>
      </c>
      <c r="N5" s="18" t="s">
        <v>318</v>
      </c>
      <c r="O5" s="18" t="s">
        <v>451</v>
      </c>
      <c r="P5" s="18" t="s">
        <v>319</v>
      </c>
      <c r="Q5" s="18" t="s">
        <v>320</v>
      </c>
      <c r="R5" s="18" t="s">
        <v>322</v>
      </c>
      <c r="S5" s="18" t="s">
        <v>323</v>
      </c>
      <c r="T5" s="18" t="s">
        <v>324</v>
      </c>
      <c r="U5" s="18" t="s">
        <v>321</v>
      </c>
      <c r="V5" s="18" t="s">
        <v>452</v>
      </c>
      <c r="W5" s="18" t="s">
        <v>270</v>
      </c>
      <c r="X5" s="18" t="s">
        <v>234</v>
      </c>
      <c r="Y5" s="18" t="s">
        <v>222</v>
      </c>
    </row>
    <row r="6" spans="2:25" s="1" customFormat="1" ht="13.05" customHeight="1" x14ac:dyDescent="0.25">
      <c r="C6" s="60"/>
      <c r="D6" s="60"/>
      <c r="E6" s="60"/>
      <c r="F6" s="27" t="s">
        <v>6</v>
      </c>
      <c r="G6" s="27" t="s">
        <v>7</v>
      </c>
      <c r="H6" s="27" t="s">
        <v>8</v>
      </c>
      <c r="I6" s="27" t="s">
        <v>9</v>
      </c>
      <c r="J6" s="27" t="s">
        <v>10</v>
      </c>
      <c r="K6" s="27" t="s">
        <v>235</v>
      </c>
      <c r="L6" s="27" t="s">
        <v>236</v>
      </c>
      <c r="M6" s="27" t="s">
        <v>237</v>
      </c>
      <c r="N6" s="27" t="s">
        <v>238</v>
      </c>
      <c r="O6" s="27" t="s">
        <v>171</v>
      </c>
      <c r="P6" s="27" t="s">
        <v>203</v>
      </c>
      <c r="Q6" s="27" t="s">
        <v>209</v>
      </c>
      <c r="R6" s="27" t="s">
        <v>211</v>
      </c>
      <c r="S6" s="27" t="s">
        <v>215</v>
      </c>
      <c r="T6" s="27" t="s">
        <v>217</v>
      </c>
      <c r="U6" s="27" t="s">
        <v>219</v>
      </c>
      <c r="V6" s="27" t="s">
        <v>326</v>
      </c>
      <c r="W6" s="27" t="s">
        <v>327</v>
      </c>
      <c r="X6" s="27" t="s">
        <v>453</v>
      </c>
      <c r="Y6" s="27" t="s">
        <v>454</v>
      </c>
    </row>
    <row r="7" spans="2:25" s="1" customFormat="1" ht="13.05" customHeight="1" x14ac:dyDescent="0.25">
      <c r="B7" s="15"/>
      <c r="C7" s="21"/>
      <c r="D7" s="21"/>
      <c r="E7" s="21"/>
      <c r="F7" s="21"/>
      <c r="G7" s="22"/>
      <c r="H7" s="22"/>
      <c r="I7" s="23"/>
      <c r="J7" s="22"/>
      <c r="K7" s="22"/>
      <c r="L7" s="23"/>
      <c r="M7" s="47"/>
      <c r="N7" s="23"/>
      <c r="O7" s="22"/>
      <c r="P7" s="22"/>
      <c r="Q7" s="23"/>
      <c r="R7" s="22"/>
      <c r="S7" s="22"/>
      <c r="T7" s="22"/>
      <c r="U7" s="22"/>
      <c r="V7" s="23"/>
      <c r="W7" s="22"/>
      <c r="X7" s="22"/>
      <c r="Y7" s="22"/>
    </row>
    <row r="8" spans="2:25" s="1" customFormat="1" ht="13.05" customHeight="1" x14ac:dyDescent="0.25">
      <c r="B8" s="16"/>
      <c r="C8" s="62"/>
      <c r="D8" s="62"/>
      <c r="E8" s="62"/>
      <c r="F8" s="62"/>
    </row>
    <row r="9" spans="2:25" s="1" customFormat="1" ht="13.05" customHeight="1" x14ac:dyDescent="0.25">
      <c r="C9" s="61" t="s">
        <v>246</v>
      </c>
      <c r="D9" s="61"/>
      <c r="E9" s="61"/>
      <c r="F9" s="19" t="s">
        <v>247</v>
      </c>
      <c r="G9" s="19" t="s">
        <v>247</v>
      </c>
      <c r="H9" s="19" t="s">
        <v>247</v>
      </c>
      <c r="I9" s="25" t="s">
        <v>247</v>
      </c>
      <c r="J9" s="19" t="s">
        <v>247</v>
      </c>
      <c r="K9" s="19" t="s">
        <v>247</v>
      </c>
      <c r="L9" s="25" t="s">
        <v>247</v>
      </c>
      <c r="M9" s="19" t="s">
        <v>247</v>
      </c>
      <c r="N9" s="25" t="s">
        <v>247</v>
      </c>
      <c r="O9" s="19" t="s">
        <v>247</v>
      </c>
      <c r="P9" s="19" t="s">
        <v>328</v>
      </c>
      <c r="Q9" s="25" t="s">
        <v>328</v>
      </c>
      <c r="R9" s="19" t="s">
        <v>247</v>
      </c>
      <c r="S9" s="19" t="s">
        <v>247</v>
      </c>
      <c r="T9" s="19" t="s">
        <v>247</v>
      </c>
      <c r="U9" s="19" t="s">
        <v>247</v>
      </c>
      <c r="V9" s="28"/>
      <c r="W9" s="19" t="s">
        <v>247</v>
      </c>
      <c r="X9" s="19" t="s">
        <v>247</v>
      </c>
      <c r="Y9" s="19" t="s">
        <v>247</v>
      </c>
    </row>
    <row r="10" spans="2:25" s="1" customFormat="1" ht="13.05" customHeight="1" x14ac:dyDescent="0.25"/>
    <row r="11" spans="2:25" ht="13.05" customHeight="1" x14ac:dyDescent="0.25"/>
  </sheetData>
  <mergeCells count="5">
    <mergeCell ref="C5:C6"/>
    <mergeCell ref="D5:D6"/>
    <mergeCell ref="E5:E6"/>
    <mergeCell ref="C8:F8"/>
    <mergeCell ref="C9:E9"/>
  </mergeCells>
  <pageMargins left="0.39370078740157483" right="0.39370078740157483" top="0.39370078740157483" bottom="0.39370078740157483" header="0" footer="0"/>
  <pageSetup paperSize="9" fitToHeight="0" pageOrder="overThenDown" orientation="portrait"/>
  <legacyDrawing r:id="rId1"/>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Q11"/>
  <sheetViews>
    <sheetView workbookViewId="0"/>
  </sheetViews>
  <sheetFormatPr defaultColWidth="10.42578125" defaultRowHeight="11.4" customHeight="1" x14ac:dyDescent="0.25"/>
  <cols>
    <col min="1" max="1" width="1.85546875" style="1" customWidth="1"/>
    <col min="2" max="2" width="3" style="1" customWidth="1"/>
    <col min="3" max="17" width="29.140625" style="1" customWidth="1"/>
  </cols>
  <sheetData>
    <row r="1" spans="2:17" s="1" customFormat="1" ht="13.05" customHeight="1" x14ac:dyDescent="0.25"/>
    <row r="2" spans="2:17" s="1" customFormat="1" ht="13.05" customHeight="1" x14ac:dyDescent="0.25"/>
    <row r="3" spans="2:17" s="1" customFormat="1" ht="13.05" customHeight="1" x14ac:dyDescent="0.25">
      <c r="C3" s="1" t="s">
        <v>455</v>
      </c>
    </row>
    <row r="4" spans="2:17" s="1" customFormat="1" ht="13.05" customHeight="1" x14ac:dyDescent="0.25"/>
    <row r="5" spans="2:17" s="1" customFormat="1" ht="84" customHeight="1" x14ac:dyDescent="0.25">
      <c r="C5" s="59" t="s">
        <v>296</v>
      </c>
      <c r="D5" s="59" t="s">
        <v>261</v>
      </c>
      <c r="E5" s="18" t="s">
        <v>456</v>
      </c>
      <c r="F5" s="18" t="s">
        <v>229</v>
      </c>
      <c r="G5" s="18" t="s">
        <v>228</v>
      </c>
      <c r="H5" s="18" t="s">
        <v>457</v>
      </c>
      <c r="I5" s="18" t="s">
        <v>458</v>
      </c>
      <c r="J5" s="18" t="s">
        <v>266</v>
      </c>
      <c r="K5" s="18" t="s">
        <v>439</v>
      </c>
      <c r="L5" s="18" t="s">
        <v>231</v>
      </c>
      <c r="M5" s="18" t="s">
        <v>459</v>
      </c>
      <c r="N5" s="18" t="s">
        <v>460</v>
      </c>
      <c r="O5" s="18" t="s">
        <v>270</v>
      </c>
      <c r="P5" s="18" t="s">
        <v>234</v>
      </c>
      <c r="Q5" s="18" t="s">
        <v>222</v>
      </c>
    </row>
    <row r="6" spans="2:17"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row>
    <row r="7" spans="2:17" s="1" customFormat="1" ht="13.05" customHeight="1" x14ac:dyDescent="0.25">
      <c r="B7" s="15"/>
      <c r="C7" s="21"/>
      <c r="D7" s="21"/>
      <c r="E7" s="21"/>
      <c r="F7" s="22"/>
      <c r="G7" s="22"/>
      <c r="H7" s="23"/>
      <c r="I7" s="22"/>
      <c r="J7" s="23"/>
      <c r="K7" s="22"/>
      <c r="L7" s="23"/>
      <c r="M7" s="47"/>
      <c r="N7" s="22"/>
      <c r="O7" s="23"/>
      <c r="P7" s="22"/>
      <c r="Q7" s="22"/>
    </row>
    <row r="8" spans="2:17" s="1" customFormat="1" ht="13.05" customHeight="1" x14ac:dyDescent="0.25">
      <c r="B8" s="16"/>
      <c r="C8" s="62"/>
      <c r="D8" s="62"/>
      <c r="E8" s="62"/>
    </row>
    <row r="9" spans="2:17" s="1" customFormat="1" ht="13.05" customHeight="1" x14ac:dyDescent="0.25">
      <c r="C9" s="61" t="s">
        <v>246</v>
      </c>
      <c r="D9" s="61"/>
      <c r="E9" s="19" t="s">
        <v>247</v>
      </c>
      <c r="F9" s="19" t="s">
        <v>247</v>
      </c>
      <c r="G9" s="19" t="s">
        <v>247</v>
      </c>
      <c r="H9" s="25" t="s">
        <v>247</v>
      </c>
      <c r="I9" s="19" t="s">
        <v>247</v>
      </c>
      <c r="J9" s="25" t="s">
        <v>247</v>
      </c>
      <c r="K9" s="19" t="s">
        <v>247</v>
      </c>
      <c r="L9" s="25" t="s">
        <v>247</v>
      </c>
      <c r="M9" s="19" t="s">
        <v>247</v>
      </c>
      <c r="N9" s="38"/>
      <c r="O9" s="19" t="s">
        <v>247</v>
      </c>
      <c r="P9" s="19" t="s">
        <v>247</v>
      </c>
      <c r="Q9" s="19" t="s">
        <v>247</v>
      </c>
    </row>
    <row r="10" spans="2:17" s="1" customFormat="1" ht="13.05" customHeight="1" x14ac:dyDescent="0.25"/>
    <row r="11" spans="2:17"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11"/>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461</v>
      </c>
    </row>
    <row r="4" spans="2:16" s="1" customFormat="1" ht="13.05" customHeight="1" x14ac:dyDescent="0.25"/>
    <row r="5" spans="2:16" s="1" customFormat="1" ht="70.05" customHeight="1" x14ac:dyDescent="0.25">
      <c r="C5" s="59" t="s">
        <v>296</v>
      </c>
      <c r="D5" s="59" t="s">
        <v>261</v>
      </c>
      <c r="E5" s="18" t="s">
        <v>262</v>
      </c>
      <c r="F5" s="18" t="s">
        <v>229</v>
      </c>
      <c r="G5" s="18" t="s">
        <v>228</v>
      </c>
      <c r="H5" s="18" t="s">
        <v>265</v>
      </c>
      <c r="I5" s="18" t="s">
        <v>266</v>
      </c>
      <c r="J5" s="18" t="s">
        <v>439</v>
      </c>
      <c r="K5" s="18" t="s">
        <v>440</v>
      </c>
      <c r="L5" s="18" t="s">
        <v>462</v>
      </c>
      <c r="M5" s="18" t="s">
        <v>463</v>
      </c>
      <c r="N5" s="18" t="s">
        <v>270</v>
      </c>
      <c r="O5" s="18" t="s">
        <v>234</v>
      </c>
      <c r="P5" s="18" t="s">
        <v>222</v>
      </c>
    </row>
    <row r="6" spans="2:16"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row>
    <row r="7" spans="2:16" s="1" customFormat="1" ht="13.05" customHeight="1" x14ac:dyDescent="0.25">
      <c r="B7" s="15"/>
      <c r="C7" s="21"/>
      <c r="D7" s="21"/>
      <c r="E7" s="21"/>
      <c r="F7" s="22"/>
      <c r="G7" s="22"/>
      <c r="H7" s="23"/>
      <c r="I7" s="22"/>
      <c r="J7" s="23"/>
      <c r="K7" s="22"/>
      <c r="L7" s="42"/>
      <c r="M7" s="22"/>
      <c r="N7" s="22"/>
      <c r="O7" s="23"/>
      <c r="P7" s="22"/>
    </row>
    <row r="8" spans="2:16" s="1" customFormat="1" ht="13.05" customHeight="1" x14ac:dyDescent="0.25">
      <c r="B8" s="16"/>
      <c r="C8" s="62"/>
      <c r="D8" s="62"/>
      <c r="E8" s="62"/>
    </row>
    <row r="9" spans="2:16" s="1" customFormat="1" ht="13.05" customHeight="1" x14ac:dyDescent="0.25">
      <c r="C9" s="61" t="s">
        <v>246</v>
      </c>
      <c r="D9" s="61"/>
      <c r="E9" s="19" t="s">
        <v>247</v>
      </c>
      <c r="F9" s="19" t="s">
        <v>247</v>
      </c>
      <c r="G9" s="19" t="s">
        <v>247</v>
      </c>
      <c r="H9" s="25" t="s">
        <v>247</v>
      </c>
      <c r="I9" s="19" t="s">
        <v>247</v>
      </c>
      <c r="J9" s="25" t="s">
        <v>247</v>
      </c>
      <c r="K9" s="19" t="s">
        <v>247</v>
      </c>
      <c r="L9" s="25" t="s">
        <v>247</v>
      </c>
      <c r="M9" s="38"/>
      <c r="N9" s="19" t="s">
        <v>247</v>
      </c>
      <c r="O9" s="19" t="s">
        <v>247</v>
      </c>
      <c r="P9" s="19" t="s">
        <v>247</v>
      </c>
    </row>
    <row r="10" spans="2:16" s="1" customFormat="1" ht="13.05" customHeight="1" x14ac:dyDescent="0.25"/>
    <row r="11" spans="2:16" ht="13.05" customHeight="1" x14ac:dyDescent="0.25"/>
  </sheetData>
  <mergeCells count="4">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M11"/>
  <sheetViews>
    <sheetView workbookViewId="0"/>
  </sheetViews>
  <sheetFormatPr defaultColWidth="10.42578125" defaultRowHeight="11.4" customHeight="1" x14ac:dyDescent="0.25"/>
  <cols>
    <col min="1" max="1" width="1.85546875" style="1" customWidth="1"/>
    <col min="2" max="2" width="3" style="1" customWidth="1"/>
    <col min="3" max="13" width="29.140625" style="1" customWidth="1"/>
  </cols>
  <sheetData>
    <row r="1" spans="2:13" s="1" customFormat="1" ht="13.05" customHeight="1" x14ac:dyDescent="0.25"/>
    <row r="2" spans="2:13" s="1" customFormat="1" ht="13.05" customHeight="1" x14ac:dyDescent="0.25"/>
    <row r="3" spans="2:13" s="1" customFormat="1" ht="13.05" customHeight="1" x14ac:dyDescent="0.25">
      <c r="C3" s="54" t="s">
        <v>464</v>
      </c>
      <c r="D3" s="54"/>
      <c r="E3" s="54"/>
      <c r="F3" s="54"/>
      <c r="G3" s="54"/>
    </row>
    <row r="4" spans="2:13" s="1" customFormat="1" ht="13.05" customHeight="1" x14ac:dyDescent="0.25"/>
    <row r="5" spans="2:13" s="1" customFormat="1" ht="70.05" customHeight="1" x14ac:dyDescent="0.25">
      <c r="C5" s="59" t="s">
        <v>296</v>
      </c>
      <c r="D5" s="18" t="s">
        <v>432</v>
      </c>
      <c r="E5" s="18" t="s">
        <v>439</v>
      </c>
      <c r="F5" s="18" t="s">
        <v>433</v>
      </c>
      <c r="G5" s="18" t="s">
        <v>465</v>
      </c>
      <c r="H5" s="18" t="s">
        <v>229</v>
      </c>
      <c r="I5" s="18" t="s">
        <v>231</v>
      </c>
      <c r="J5" s="18" t="s">
        <v>436</v>
      </c>
      <c r="K5" s="18" t="s">
        <v>466</v>
      </c>
      <c r="L5" s="18" t="s">
        <v>234</v>
      </c>
      <c r="M5" s="18" t="s">
        <v>222</v>
      </c>
    </row>
    <row r="6" spans="2:13" s="1" customFormat="1" ht="13.05" customHeight="1" x14ac:dyDescent="0.25">
      <c r="C6" s="60"/>
      <c r="D6" s="27" t="s">
        <v>6</v>
      </c>
      <c r="E6" s="27" t="s">
        <v>7</v>
      </c>
      <c r="F6" s="27" t="s">
        <v>8</v>
      </c>
      <c r="G6" s="27" t="s">
        <v>9</v>
      </c>
      <c r="H6" s="27" t="s">
        <v>10</v>
      </c>
      <c r="I6" s="27" t="s">
        <v>235</v>
      </c>
      <c r="J6" s="27" t="s">
        <v>236</v>
      </c>
      <c r="K6" s="27" t="s">
        <v>237</v>
      </c>
      <c r="L6" s="27" t="s">
        <v>238</v>
      </c>
      <c r="M6" s="27" t="s">
        <v>171</v>
      </c>
    </row>
    <row r="7" spans="2:13" s="1" customFormat="1" ht="13.05" customHeight="1" x14ac:dyDescent="0.25">
      <c r="B7" s="15"/>
      <c r="C7" s="21"/>
      <c r="D7" s="21"/>
      <c r="E7" s="22"/>
      <c r="F7" s="22"/>
      <c r="G7" s="22"/>
      <c r="H7" s="22"/>
      <c r="I7" s="23"/>
      <c r="J7" s="47"/>
      <c r="K7" s="23"/>
      <c r="L7" s="22"/>
      <c r="M7" s="23"/>
    </row>
    <row r="8" spans="2:13" s="1" customFormat="1" ht="13.05" customHeight="1" x14ac:dyDescent="0.25">
      <c r="B8" s="16"/>
      <c r="C8" s="62"/>
      <c r="D8" s="62"/>
      <c r="E8" s="62"/>
    </row>
    <row r="9" spans="2:13" s="1" customFormat="1" ht="13.05" customHeight="1" x14ac:dyDescent="0.25">
      <c r="C9" s="24" t="s">
        <v>246</v>
      </c>
      <c r="D9" s="19" t="s">
        <v>247</v>
      </c>
      <c r="E9" s="19" t="s">
        <v>247</v>
      </c>
      <c r="F9" s="19" t="s">
        <v>247</v>
      </c>
      <c r="G9" s="19" t="s">
        <v>247</v>
      </c>
      <c r="H9" s="25" t="s">
        <v>247</v>
      </c>
      <c r="I9" s="25" t="s">
        <v>247</v>
      </c>
      <c r="J9" s="19" t="s">
        <v>247</v>
      </c>
      <c r="K9" s="28"/>
      <c r="L9" s="25" t="s">
        <v>247</v>
      </c>
      <c r="M9" s="25" t="s">
        <v>247</v>
      </c>
    </row>
    <row r="10" spans="2:13" s="1" customFormat="1" ht="13.05" customHeight="1" x14ac:dyDescent="0.25"/>
    <row r="11" spans="2:13" ht="13.05" customHeight="1" x14ac:dyDescent="0.25"/>
  </sheetData>
  <mergeCells count="3">
    <mergeCell ref="C3:G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13"/>
  <sheetViews>
    <sheetView workbookViewId="0"/>
  </sheetViews>
  <sheetFormatPr defaultColWidth="10.42578125" defaultRowHeight="11.4" customHeight="1" x14ac:dyDescent="0.25"/>
  <cols>
    <col min="1" max="1" width="1.85546875" style="1" customWidth="1"/>
    <col min="2" max="2" width="3" style="1" customWidth="1"/>
    <col min="3" max="3" width="29.140625" style="1" customWidth="1"/>
    <col min="4" max="4" width="35" style="1" customWidth="1"/>
    <col min="5" max="9" width="29.140625" style="1" customWidth="1"/>
  </cols>
  <sheetData>
    <row r="1" spans="2:9" s="1" customFormat="1" ht="13.05" customHeight="1" x14ac:dyDescent="0.25"/>
    <row r="2" spans="2:9" s="1" customFormat="1" ht="13.05" customHeight="1" x14ac:dyDescent="0.25"/>
    <row r="3" spans="2:9" s="1" customFormat="1" ht="13.05" customHeight="1" x14ac:dyDescent="0.25">
      <c r="C3" s="57" t="s">
        <v>467</v>
      </c>
      <c r="D3" s="57"/>
      <c r="E3" s="57"/>
      <c r="F3" s="57"/>
      <c r="G3" s="57"/>
      <c r="H3" s="57"/>
      <c r="I3" s="57"/>
    </row>
    <row r="4" spans="2:9" s="1" customFormat="1" ht="13.05" customHeight="1" x14ac:dyDescent="0.25"/>
    <row r="5" spans="2:9" s="1" customFormat="1" ht="33" customHeight="1" x14ac:dyDescent="0.25">
      <c r="C5" s="59" t="s">
        <v>296</v>
      </c>
      <c r="D5" s="59" t="s">
        <v>468</v>
      </c>
      <c r="E5" s="59" t="s">
        <v>469</v>
      </c>
      <c r="F5" s="18" t="s">
        <v>470</v>
      </c>
      <c r="G5" s="18" t="s">
        <v>258</v>
      </c>
      <c r="H5" s="18" t="s">
        <v>228</v>
      </c>
      <c r="I5" s="18" t="s">
        <v>317</v>
      </c>
    </row>
    <row r="6" spans="2:9" s="1" customFormat="1" ht="24.6" customHeight="1" x14ac:dyDescent="0.25">
      <c r="C6" s="60"/>
      <c r="D6" s="60"/>
      <c r="E6" s="60"/>
      <c r="F6" s="27" t="s">
        <v>6</v>
      </c>
      <c r="G6" s="27" t="s">
        <v>7</v>
      </c>
      <c r="H6" s="27" t="s">
        <v>8</v>
      </c>
      <c r="I6" s="27" t="s">
        <v>9</v>
      </c>
    </row>
    <row r="7" spans="2:9" s="1" customFormat="1" ht="13.05" customHeight="1" x14ac:dyDescent="0.25">
      <c r="B7" s="15"/>
      <c r="C7" s="21"/>
      <c r="D7" s="22"/>
      <c r="E7" s="22"/>
      <c r="F7" s="22"/>
      <c r="G7" s="22"/>
      <c r="H7" s="23"/>
      <c r="I7" s="47"/>
    </row>
    <row r="8" spans="2:9" s="1" customFormat="1" ht="13.05" customHeight="1" x14ac:dyDescent="0.25">
      <c r="B8" s="16"/>
      <c r="C8" s="17"/>
    </row>
    <row r="9" spans="2:9" s="1" customFormat="1" ht="13.05" customHeight="1" x14ac:dyDescent="0.25"/>
    <row r="10" spans="2:9" ht="13.05" customHeight="1" x14ac:dyDescent="0.25"/>
    <row r="11" spans="2:9" ht="13.05" customHeight="1" x14ac:dyDescent="0.25"/>
    <row r="12" spans="2:9" ht="13.05" customHeight="1" x14ac:dyDescent="0.25"/>
    <row r="13" spans="2:9" ht="13.05" customHeight="1" x14ac:dyDescent="0.25"/>
  </sheetData>
  <mergeCells count="4">
    <mergeCell ref="C3:I3"/>
    <mergeCell ref="C5:C6"/>
    <mergeCell ref="D5:D6"/>
    <mergeCell ref="E5:E6"/>
  </mergeCells>
  <pageMargins left="0.39370078740157483" right="0.39370078740157483" top="0.39370078740157483" bottom="0.39370078740157483" header="0" footer="0"/>
  <pageSetup paperSize="9" fitToHeight="0" pageOrder="overThenDown" orientation="portrait"/>
  <legacyDrawing r:id="rId1"/>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11"/>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 t="s">
        <v>471</v>
      </c>
    </row>
    <row r="4" spans="2:11" s="1" customFormat="1" ht="13.05" customHeight="1" x14ac:dyDescent="0.25"/>
    <row r="5" spans="2:11" s="1" customFormat="1" ht="36" customHeight="1" x14ac:dyDescent="0.25">
      <c r="C5" s="59" t="s">
        <v>472</v>
      </c>
      <c r="D5" s="18" t="s">
        <v>473</v>
      </c>
      <c r="E5" s="18" t="s">
        <v>474</v>
      </c>
      <c r="F5" s="18" t="s">
        <v>475</v>
      </c>
      <c r="G5" s="18" t="s">
        <v>229</v>
      </c>
      <c r="H5" s="18" t="s">
        <v>476</v>
      </c>
      <c r="I5" s="18" t="s">
        <v>477</v>
      </c>
      <c r="J5" s="18" t="s">
        <v>234</v>
      </c>
      <c r="K5" s="18" t="s">
        <v>222</v>
      </c>
    </row>
    <row r="6" spans="2:11" s="1" customFormat="1" ht="13.05" customHeight="1" x14ac:dyDescent="0.25">
      <c r="C6" s="60"/>
      <c r="D6" s="27" t="s">
        <v>6</v>
      </c>
      <c r="E6" s="27" t="s">
        <v>7</v>
      </c>
      <c r="F6" s="27" t="s">
        <v>8</v>
      </c>
      <c r="G6" s="27" t="s">
        <v>9</v>
      </c>
      <c r="H6" s="27" t="s">
        <v>10</v>
      </c>
      <c r="I6" s="27" t="s">
        <v>235</v>
      </c>
      <c r="J6" s="27" t="s">
        <v>236</v>
      </c>
      <c r="K6" s="27" t="s">
        <v>237</v>
      </c>
    </row>
    <row r="7" spans="2:11" ht="13.05" customHeight="1" x14ac:dyDescent="0.25">
      <c r="B7" s="15"/>
      <c r="C7" s="21"/>
      <c r="D7" s="22"/>
      <c r="E7" s="22"/>
      <c r="F7" s="23"/>
      <c r="G7" s="22"/>
      <c r="H7" s="23"/>
      <c r="I7" s="22"/>
      <c r="J7" s="23"/>
      <c r="K7" s="22"/>
    </row>
    <row r="8" spans="2:11" ht="13.05" customHeight="1" x14ac:dyDescent="0.25">
      <c r="B8" s="16"/>
      <c r="C8" s="62"/>
      <c r="D8" s="62"/>
      <c r="E8" s="62"/>
    </row>
    <row r="9" spans="2:11" ht="13.05" customHeight="1" x14ac:dyDescent="0.25">
      <c r="C9" s="24" t="s">
        <v>246</v>
      </c>
      <c r="D9" s="19" t="s">
        <v>247</v>
      </c>
      <c r="E9" s="19" t="s">
        <v>247</v>
      </c>
      <c r="F9" s="25" t="s">
        <v>247</v>
      </c>
      <c r="G9" s="19" t="s">
        <v>247</v>
      </c>
      <c r="H9" s="25" t="s">
        <v>247</v>
      </c>
      <c r="I9" s="38"/>
      <c r="J9" s="25" t="s">
        <v>247</v>
      </c>
      <c r="K9" s="19" t="s">
        <v>247</v>
      </c>
    </row>
    <row r="10" spans="2:11" ht="13.05" customHeight="1" x14ac:dyDescent="0.25"/>
    <row r="11" spans="2:11" ht="13.05" customHeight="1" x14ac:dyDescent="0.25"/>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6"/>
  <sheetViews>
    <sheetView workbookViewId="0">
      <selection activeCell="J22" sqref="J22"/>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21</v>
      </c>
    </row>
    <row r="4" spans="3:5" ht="13.05" customHeight="1" x14ac:dyDescent="0.25"/>
    <row r="5" spans="3:5" s="5" customFormat="1" ht="43.95" customHeight="1" x14ac:dyDescent="0.2">
      <c r="C5" s="55" t="s">
        <v>15</v>
      </c>
      <c r="D5" s="55" t="s">
        <v>22</v>
      </c>
      <c r="E5" s="3" t="s">
        <v>23</v>
      </c>
    </row>
    <row r="6" spans="3:5" ht="13.05" customHeight="1" x14ac:dyDescent="0.25">
      <c r="C6" s="56"/>
      <c r="D6" s="56"/>
      <c r="E6" s="3" t="s">
        <v>6</v>
      </c>
    </row>
    <row r="7" spans="3:5" ht="13.2" x14ac:dyDescent="0.25">
      <c r="C7" s="6" t="s">
        <v>24</v>
      </c>
      <c r="D7" s="6" t="s">
        <v>25</v>
      </c>
      <c r="E7" s="101">
        <f>70246.48</f>
        <v>70246.48</v>
      </c>
    </row>
    <row r="8" spans="3:5" ht="26.4" x14ac:dyDescent="0.25">
      <c r="C8" s="6" t="s">
        <v>26</v>
      </c>
      <c r="D8" s="6" t="s">
        <v>27</v>
      </c>
      <c r="E8" s="7">
        <v>70246.48</v>
      </c>
    </row>
    <row r="9" spans="3:5" ht="13.2" x14ac:dyDescent="0.25">
      <c r="C9" s="6" t="s">
        <v>28</v>
      </c>
      <c r="D9" s="6" t="s">
        <v>29</v>
      </c>
      <c r="E9" s="7">
        <v>70246.48</v>
      </c>
    </row>
    <row r="10" spans="3:5" ht="13.2" x14ac:dyDescent="0.25">
      <c r="C10" s="6" t="s">
        <v>30</v>
      </c>
      <c r="D10" s="6" t="s">
        <v>31</v>
      </c>
      <c r="E10" s="8">
        <v>0</v>
      </c>
    </row>
    <row r="11" spans="3:5" ht="26.4" x14ac:dyDescent="0.25">
      <c r="C11" s="6" t="s">
        <v>32</v>
      </c>
      <c r="D11" s="6" t="s">
        <v>33</v>
      </c>
      <c r="E11" s="4"/>
    </row>
    <row r="12" spans="3:5" ht="13.2" x14ac:dyDescent="0.25">
      <c r="C12" s="6" t="s">
        <v>28</v>
      </c>
      <c r="D12" s="6" t="s">
        <v>34</v>
      </c>
      <c r="E12" s="4"/>
    </row>
    <row r="13" spans="3:5" ht="13.2" x14ac:dyDescent="0.25">
      <c r="C13" s="6" t="s">
        <v>30</v>
      </c>
      <c r="D13" s="6" t="s">
        <v>35</v>
      </c>
      <c r="E13" s="8">
        <v>0</v>
      </c>
    </row>
    <row r="14" spans="3:5" ht="26.4" x14ac:dyDescent="0.25">
      <c r="C14" s="6" t="s">
        <v>36</v>
      </c>
      <c r="D14" s="6" t="s">
        <v>37</v>
      </c>
      <c r="E14" s="8">
        <v>0</v>
      </c>
    </row>
    <row r="15" spans="3:5" ht="13.2" x14ac:dyDescent="0.25">
      <c r="C15" s="6" t="s">
        <v>28</v>
      </c>
      <c r="D15" s="6" t="s">
        <v>38</v>
      </c>
      <c r="E15" s="8">
        <v>0</v>
      </c>
    </row>
    <row r="16" spans="3:5" ht="13.2" x14ac:dyDescent="0.25">
      <c r="C16" s="6" t="s">
        <v>30</v>
      </c>
      <c r="D16" s="6" t="s">
        <v>39</v>
      </c>
      <c r="E16" s="8">
        <v>0</v>
      </c>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N9"/>
  <sheetViews>
    <sheetView workbookViewId="0"/>
  </sheetViews>
  <sheetFormatPr defaultColWidth="10.42578125" defaultRowHeight="11.4" customHeight="1" x14ac:dyDescent="0.25"/>
  <cols>
    <col min="1" max="1" width="1.85546875" style="1" customWidth="1"/>
    <col min="2" max="2" width="3" style="1" customWidth="1"/>
    <col min="3" max="14" width="29.140625" style="1" customWidth="1"/>
  </cols>
  <sheetData>
    <row r="1" spans="2:14" s="1" customFormat="1" ht="13.05" customHeight="1" x14ac:dyDescent="0.25"/>
    <row r="2" spans="2:14" s="1" customFormat="1" ht="13.05" customHeight="1" x14ac:dyDescent="0.25"/>
    <row r="3" spans="2:14" s="1" customFormat="1" ht="13.05" customHeight="1" x14ac:dyDescent="0.25">
      <c r="C3" s="1" t="s">
        <v>478</v>
      </c>
    </row>
    <row r="4" spans="2:14" s="1" customFormat="1" ht="13.05" customHeight="1" x14ac:dyDescent="0.25"/>
    <row r="5" spans="2:14" s="1" customFormat="1" ht="58.05" customHeight="1" x14ac:dyDescent="0.25">
      <c r="C5" s="59" t="s">
        <v>472</v>
      </c>
      <c r="D5" s="18" t="s">
        <v>479</v>
      </c>
      <c r="E5" s="18" t="s">
        <v>480</v>
      </c>
      <c r="F5" s="18" t="s">
        <v>473</v>
      </c>
      <c r="G5" s="18" t="s">
        <v>474</v>
      </c>
      <c r="H5" s="18" t="s">
        <v>475</v>
      </c>
      <c r="I5" s="18" t="s">
        <v>229</v>
      </c>
      <c r="J5" s="18" t="s">
        <v>476</v>
      </c>
      <c r="K5" s="18" t="s">
        <v>481</v>
      </c>
      <c r="L5" s="18" t="s">
        <v>482</v>
      </c>
      <c r="M5" s="18" t="s">
        <v>234</v>
      </c>
      <c r="N5" s="18" t="s">
        <v>222</v>
      </c>
    </row>
    <row r="6" spans="2:14"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row>
    <row r="7" spans="2:14" s="1" customFormat="1" ht="13.05" customHeight="1" x14ac:dyDescent="0.25">
      <c r="B7" s="15"/>
      <c r="C7" s="21"/>
      <c r="D7" s="22"/>
      <c r="E7" s="22"/>
      <c r="F7" s="23"/>
      <c r="G7" s="22"/>
      <c r="H7" s="23"/>
      <c r="I7" s="22"/>
      <c r="J7" s="23"/>
      <c r="K7" s="22"/>
      <c r="L7" s="22"/>
      <c r="M7" s="23"/>
      <c r="N7" s="22"/>
    </row>
    <row r="8" spans="2:14" s="1" customFormat="1" ht="13.05" customHeight="1" x14ac:dyDescent="0.25">
      <c r="B8" s="16"/>
      <c r="C8" s="62"/>
      <c r="D8" s="62"/>
      <c r="E8" s="62"/>
    </row>
    <row r="9" spans="2:14" s="1" customFormat="1" ht="13.05" customHeight="1" x14ac:dyDescent="0.25">
      <c r="C9" s="24" t="s">
        <v>246</v>
      </c>
      <c r="D9" s="19" t="s">
        <v>247</v>
      </c>
      <c r="E9" s="19" t="s">
        <v>247</v>
      </c>
      <c r="F9" s="25" t="s">
        <v>247</v>
      </c>
      <c r="G9" s="19" t="s">
        <v>247</v>
      </c>
      <c r="H9" s="25" t="s">
        <v>247</v>
      </c>
      <c r="I9" s="19" t="s">
        <v>247</v>
      </c>
      <c r="J9" s="25" t="s">
        <v>247</v>
      </c>
      <c r="K9" s="19" t="s">
        <v>247</v>
      </c>
      <c r="L9" s="38"/>
      <c r="M9" s="19" t="s">
        <v>247</v>
      </c>
      <c r="N9" s="19" t="s">
        <v>247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13.05" customHeight="1" x14ac:dyDescent="0.25">
      <c r="C3" s="1" t="s">
        <v>483</v>
      </c>
    </row>
    <row r="4" spans="2:16" s="1" customFormat="1" ht="13.05" customHeight="1" x14ac:dyDescent="0.25"/>
    <row r="5" spans="2:16" s="1" customFormat="1" ht="58.05" customHeight="1" x14ac:dyDescent="0.25">
      <c r="C5" s="59" t="s">
        <v>472</v>
      </c>
      <c r="D5" s="18" t="s">
        <v>484</v>
      </c>
      <c r="E5" s="18" t="s">
        <v>227</v>
      </c>
      <c r="F5" s="18" t="s">
        <v>228</v>
      </c>
      <c r="G5" s="18" t="s">
        <v>485</v>
      </c>
      <c r="H5" s="18" t="s">
        <v>473</v>
      </c>
      <c r="I5" s="18" t="s">
        <v>474</v>
      </c>
      <c r="J5" s="18" t="s">
        <v>475</v>
      </c>
      <c r="K5" s="18" t="s">
        <v>229</v>
      </c>
      <c r="L5" s="18" t="s">
        <v>476</v>
      </c>
      <c r="M5" s="18" t="s">
        <v>481</v>
      </c>
      <c r="N5" s="18" t="s">
        <v>486</v>
      </c>
      <c r="O5" s="18" t="s">
        <v>234</v>
      </c>
      <c r="P5" s="18" t="s">
        <v>222</v>
      </c>
    </row>
    <row r="6" spans="2:16"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c r="P6" s="27" t="s">
        <v>211</v>
      </c>
    </row>
    <row r="7" spans="2:16" s="1" customFormat="1" ht="13.05" customHeight="1" x14ac:dyDescent="0.25">
      <c r="B7" s="15"/>
      <c r="C7" s="21"/>
      <c r="D7" s="22"/>
      <c r="E7" s="22"/>
      <c r="F7" s="23"/>
      <c r="G7" s="22"/>
      <c r="H7" s="23"/>
      <c r="I7" s="22"/>
      <c r="J7" s="23"/>
      <c r="K7" s="22"/>
      <c r="L7" s="22"/>
      <c r="M7" s="23"/>
      <c r="N7" s="22"/>
      <c r="O7" s="22"/>
      <c r="P7" s="22"/>
    </row>
    <row r="8" spans="2:16" s="1" customFormat="1" ht="13.05" customHeight="1" x14ac:dyDescent="0.25">
      <c r="B8" s="16"/>
      <c r="C8" s="62"/>
      <c r="D8" s="62"/>
      <c r="E8" s="62"/>
    </row>
    <row r="9" spans="2:16" s="1" customFormat="1" ht="13.05" customHeight="1" x14ac:dyDescent="0.25">
      <c r="C9" s="24" t="s">
        <v>246</v>
      </c>
      <c r="D9" s="19" t="s">
        <v>247</v>
      </c>
      <c r="E9" s="19" t="s">
        <v>247</v>
      </c>
      <c r="F9" s="25" t="s">
        <v>247</v>
      </c>
      <c r="G9" s="19" t="s">
        <v>247</v>
      </c>
      <c r="H9" s="25" t="s">
        <v>247</v>
      </c>
      <c r="I9" s="19" t="s">
        <v>247</v>
      </c>
      <c r="J9" s="25" t="s">
        <v>247</v>
      </c>
      <c r="K9" s="19" t="s">
        <v>247</v>
      </c>
      <c r="L9" s="19" t="s">
        <v>247</v>
      </c>
      <c r="M9" s="19" t="s">
        <v>247</v>
      </c>
      <c r="N9" s="28"/>
      <c r="O9" s="19" t="s">
        <v>247</v>
      </c>
      <c r="P9" s="19" t="s">
        <v>247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487</v>
      </c>
    </row>
    <row r="4" spans="2:15" s="1" customFormat="1" ht="13.05" customHeight="1" x14ac:dyDescent="0.25"/>
    <row r="5" spans="2:15" s="1" customFormat="1" ht="82.05" customHeight="1" x14ac:dyDescent="0.25">
      <c r="C5" s="59" t="s">
        <v>488</v>
      </c>
      <c r="D5" s="18" t="s">
        <v>489</v>
      </c>
      <c r="E5" s="18" t="s">
        <v>490</v>
      </c>
      <c r="F5" s="18" t="s">
        <v>491</v>
      </c>
      <c r="G5" s="18" t="s">
        <v>492</v>
      </c>
      <c r="H5" s="18" t="s">
        <v>227</v>
      </c>
      <c r="I5" s="18" t="s">
        <v>228</v>
      </c>
      <c r="J5" s="18" t="s">
        <v>493</v>
      </c>
      <c r="K5" s="18" t="s">
        <v>494</v>
      </c>
      <c r="L5" s="18" t="s">
        <v>495</v>
      </c>
      <c r="M5" s="18" t="s">
        <v>496</v>
      </c>
      <c r="N5" s="18" t="s">
        <v>234</v>
      </c>
      <c r="O5" s="18" t="s">
        <v>222</v>
      </c>
    </row>
    <row r="6" spans="2:15"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62"/>
      <c r="D8" s="62"/>
      <c r="E8" s="62"/>
    </row>
    <row r="9" spans="2:15" s="1" customFormat="1" ht="13.05" customHeight="1" x14ac:dyDescent="0.25">
      <c r="C9" s="24" t="s">
        <v>246</v>
      </c>
      <c r="D9" s="19" t="s">
        <v>247</v>
      </c>
      <c r="E9" s="19" t="s">
        <v>247</v>
      </c>
      <c r="F9" s="19" t="s">
        <v>247</v>
      </c>
      <c r="G9" s="25" t="s">
        <v>247</v>
      </c>
      <c r="H9" s="19" t="s">
        <v>247</v>
      </c>
      <c r="I9" s="25" t="s">
        <v>247</v>
      </c>
      <c r="J9" s="19" t="s">
        <v>247</v>
      </c>
      <c r="K9" s="25" t="s">
        <v>247</v>
      </c>
      <c r="L9" s="25" t="s">
        <v>247</v>
      </c>
      <c r="M9" s="38"/>
      <c r="N9" s="19" t="s">
        <v>247</v>
      </c>
      <c r="O9" s="19" t="s">
        <v>247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70" style="1" customWidth="1"/>
    <col min="14" max="15" width="29.140625" style="1" customWidth="1"/>
  </cols>
  <sheetData>
    <row r="1" spans="2:15" s="1" customFormat="1" ht="13.05" customHeight="1" x14ac:dyDescent="0.25"/>
    <row r="2" spans="2:15" s="1" customFormat="1" ht="13.05" customHeight="1" x14ac:dyDescent="0.25"/>
    <row r="3" spans="2:15" s="1" customFormat="1" ht="13.05" customHeight="1" x14ac:dyDescent="0.25">
      <c r="C3" s="1" t="s">
        <v>497</v>
      </c>
    </row>
    <row r="4" spans="2:15" s="1" customFormat="1" ht="13.05" customHeight="1" x14ac:dyDescent="0.25"/>
    <row r="5" spans="2:15" s="9" customFormat="1" ht="141" customHeight="1" x14ac:dyDescent="0.25">
      <c r="C5" s="59" t="s">
        <v>488</v>
      </c>
      <c r="D5" s="18" t="s">
        <v>489</v>
      </c>
      <c r="E5" s="18" t="s">
        <v>490</v>
      </c>
      <c r="F5" s="18" t="s">
        <v>491</v>
      </c>
      <c r="G5" s="18" t="s">
        <v>498</v>
      </c>
      <c r="H5" s="18" t="s">
        <v>227</v>
      </c>
      <c r="I5" s="18" t="s">
        <v>228</v>
      </c>
      <c r="J5" s="18" t="s">
        <v>499</v>
      </c>
      <c r="K5" s="18" t="s">
        <v>500</v>
      </c>
      <c r="L5" s="18" t="s">
        <v>476</v>
      </c>
      <c r="M5" s="18" t="s">
        <v>501</v>
      </c>
      <c r="N5" s="18" t="s">
        <v>234</v>
      </c>
      <c r="O5" s="18" t="s">
        <v>222</v>
      </c>
    </row>
    <row r="6" spans="2:15"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62"/>
      <c r="D8" s="62"/>
      <c r="E8" s="62"/>
    </row>
    <row r="9" spans="2:15" s="1" customFormat="1" ht="13.05" customHeight="1" x14ac:dyDescent="0.25">
      <c r="C9" s="24" t="s">
        <v>246</v>
      </c>
      <c r="D9" s="19" t="s">
        <v>247</v>
      </c>
      <c r="E9" s="19" t="s">
        <v>247</v>
      </c>
      <c r="F9" s="19" t="s">
        <v>247</v>
      </c>
      <c r="G9" s="25" t="s">
        <v>247</v>
      </c>
      <c r="H9" s="19" t="s">
        <v>247</v>
      </c>
      <c r="I9" s="25" t="s">
        <v>247</v>
      </c>
      <c r="J9" s="19" t="s">
        <v>247</v>
      </c>
      <c r="K9" s="25" t="s">
        <v>247</v>
      </c>
      <c r="L9" s="25" t="s">
        <v>247</v>
      </c>
      <c r="M9" s="38"/>
      <c r="N9" s="19" t="s">
        <v>247</v>
      </c>
      <c r="O9" s="19" t="s">
        <v>247</v>
      </c>
    </row>
  </sheetData>
  <mergeCells count="2">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40.950000000000003" customHeight="1" x14ac:dyDescent="0.25">
      <c r="C3" s="57" t="s">
        <v>502</v>
      </c>
      <c r="D3" s="57"/>
      <c r="E3" s="57"/>
      <c r="F3" s="57"/>
      <c r="G3" s="57"/>
      <c r="H3" s="57"/>
    </row>
    <row r="4" spans="2:15" s="1" customFormat="1" ht="13.05" customHeight="1" x14ac:dyDescent="0.25"/>
    <row r="5" spans="2:15" s="9" customFormat="1" ht="97.95" customHeight="1" x14ac:dyDescent="0.25">
      <c r="C5" s="59" t="s">
        <v>488</v>
      </c>
      <c r="D5" s="18" t="s">
        <v>489</v>
      </c>
      <c r="E5" s="18" t="s">
        <v>490</v>
      </c>
      <c r="F5" s="18" t="s">
        <v>491</v>
      </c>
      <c r="G5" s="18" t="s">
        <v>498</v>
      </c>
      <c r="H5" s="18" t="s">
        <v>227</v>
      </c>
      <c r="I5" s="18" t="s">
        <v>228</v>
      </c>
      <c r="J5" s="18" t="s">
        <v>499</v>
      </c>
      <c r="K5" s="18" t="s">
        <v>500</v>
      </c>
      <c r="L5" s="18" t="s">
        <v>476</v>
      </c>
      <c r="M5" s="18" t="s">
        <v>503</v>
      </c>
      <c r="N5" s="18" t="s">
        <v>234</v>
      </c>
      <c r="O5" s="18" t="s">
        <v>222</v>
      </c>
    </row>
    <row r="6" spans="2:15"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62"/>
      <c r="D8" s="62"/>
      <c r="E8" s="62"/>
    </row>
    <row r="9" spans="2:15" s="1" customFormat="1" ht="13.05" customHeight="1" x14ac:dyDescent="0.25">
      <c r="C9" s="24" t="s">
        <v>246</v>
      </c>
      <c r="D9" s="19" t="s">
        <v>247</v>
      </c>
      <c r="E9" s="19" t="s">
        <v>247</v>
      </c>
      <c r="F9" s="19" t="s">
        <v>247</v>
      </c>
      <c r="G9" s="25" t="s">
        <v>247</v>
      </c>
      <c r="H9" s="19" t="s">
        <v>247</v>
      </c>
      <c r="I9" s="25" t="s">
        <v>247</v>
      </c>
      <c r="J9" s="19" t="s">
        <v>247</v>
      </c>
      <c r="K9" s="25" t="s">
        <v>247</v>
      </c>
      <c r="L9" s="25" t="s">
        <v>247</v>
      </c>
      <c r="M9" s="38"/>
      <c r="N9" s="19" t="s">
        <v>247</v>
      </c>
      <c r="O9" s="19" t="s">
        <v>247</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O9"/>
  <sheetViews>
    <sheetView workbookViewId="0"/>
  </sheetViews>
  <sheetFormatPr defaultColWidth="10.42578125" defaultRowHeight="11.4" customHeight="1" x14ac:dyDescent="0.25"/>
  <cols>
    <col min="1" max="1" width="1.85546875" style="1" customWidth="1"/>
    <col min="2" max="2" width="3" style="1" customWidth="1"/>
    <col min="3" max="12" width="29.140625" style="1" customWidth="1"/>
    <col min="13" max="13" width="58.28515625" style="1" customWidth="1"/>
    <col min="14" max="15" width="29.140625" style="1" customWidth="1"/>
  </cols>
  <sheetData>
    <row r="1" spans="2:15" s="1" customFormat="1" ht="13.05" customHeight="1" x14ac:dyDescent="0.25"/>
    <row r="2" spans="2:15" s="1" customFormat="1" ht="13.05" customHeight="1" x14ac:dyDescent="0.25"/>
    <row r="3" spans="2:15" s="1" customFormat="1" ht="27" customHeight="1" x14ac:dyDescent="0.25">
      <c r="C3" s="57" t="s">
        <v>504</v>
      </c>
      <c r="D3" s="57"/>
      <c r="E3" s="57"/>
      <c r="F3" s="57"/>
      <c r="G3" s="57"/>
      <c r="H3" s="57"/>
    </row>
    <row r="4" spans="2:15" s="1" customFormat="1" ht="13.05" customHeight="1" x14ac:dyDescent="0.25"/>
    <row r="5" spans="2:15" s="9" customFormat="1" ht="55.95" customHeight="1" x14ac:dyDescent="0.25">
      <c r="C5" s="59" t="s">
        <v>488</v>
      </c>
      <c r="D5" s="18" t="s">
        <v>489</v>
      </c>
      <c r="E5" s="18" t="s">
        <v>490</v>
      </c>
      <c r="F5" s="18" t="s">
        <v>491</v>
      </c>
      <c r="G5" s="18" t="s">
        <v>498</v>
      </c>
      <c r="H5" s="18" t="s">
        <v>227</v>
      </c>
      <c r="I5" s="18" t="s">
        <v>228</v>
      </c>
      <c r="J5" s="18" t="s">
        <v>499</v>
      </c>
      <c r="K5" s="18" t="s">
        <v>500</v>
      </c>
      <c r="L5" s="18" t="s">
        <v>476</v>
      </c>
      <c r="M5" s="18" t="s">
        <v>505</v>
      </c>
      <c r="N5" s="18" t="s">
        <v>234</v>
      </c>
      <c r="O5" s="18" t="s">
        <v>222</v>
      </c>
    </row>
    <row r="6" spans="2:15"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row>
    <row r="7" spans="2:15" s="1" customFormat="1" ht="13.05" customHeight="1" x14ac:dyDescent="0.25">
      <c r="B7" s="15"/>
      <c r="C7" s="21"/>
      <c r="D7" s="21"/>
      <c r="E7" s="22"/>
      <c r="F7" s="22"/>
      <c r="G7" s="23"/>
      <c r="H7" s="22"/>
      <c r="I7" s="23"/>
      <c r="J7" s="22"/>
      <c r="K7" s="23"/>
      <c r="L7" s="22"/>
      <c r="M7" s="22"/>
      <c r="N7" s="23"/>
      <c r="O7" s="22"/>
    </row>
    <row r="8" spans="2:15" s="1" customFormat="1" ht="13.05" customHeight="1" x14ac:dyDescent="0.25">
      <c r="B8" s="16"/>
      <c r="C8" s="62"/>
      <c r="D8" s="62"/>
      <c r="E8" s="62"/>
    </row>
    <row r="9" spans="2:15" s="1" customFormat="1" ht="13.05" customHeight="1" x14ac:dyDescent="0.25">
      <c r="C9" s="24" t="s">
        <v>246</v>
      </c>
      <c r="D9" s="24"/>
      <c r="E9" s="19" t="s">
        <v>247</v>
      </c>
      <c r="F9" s="19" t="s">
        <v>247</v>
      </c>
      <c r="G9" s="25" t="s">
        <v>247</v>
      </c>
      <c r="H9" s="19" t="s">
        <v>247</v>
      </c>
      <c r="I9" s="25" t="s">
        <v>247</v>
      </c>
      <c r="J9" s="19" t="s">
        <v>247</v>
      </c>
      <c r="K9" s="25" t="s">
        <v>247</v>
      </c>
      <c r="L9" s="25" t="s">
        <v>247</v>
      </c>
      <c r="M9" s="38"/>
      <c r="N9" s="19" t="s">
        <v>247</v>
      </c>
      <c r="O9" s="19" t="s">
        <v>247</v>
      </c>
    </row>
  </sheetData>
  <mergeCells count="3">
    <mergeCell ref="C3:H3"/>
    <mergeCell ref="C5:C6"/>
    <mergeCell ref="C8:E8"/>
  </mergeCells>
  <pageMargins left="0.39370078740157483" right="0.39370078740157483" top="0.39370078740157483" bottom="0.39370078740157483" header="0" footer="0"/>
  <pageSetup paperSize="9" fitToHeight="0" pageOrder="overThenDown" orientation="portrait"/>
  <legacy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9"/>
  <sheetViews>
    <sheetView workbookViewId="0"/>
  </sheetViews>
  <sheetFormatPr defaultColWidth="10.42578125" defaultRowHeight="11.4" customHeight="1" x14ac:dyDescent="0.25"/>
  <cols>
    <col min="1" max="1" width="1.85546875" style="1" customWidth="1"/>
    <col min="2" max="2" width="3" style="1" customWidth="1"/>
    <col min="3" max="7" width="29.140625" style="1" customWidth="1"/>
  </cols>
  <sheetData>
    <row r="1" spans="2:7" s="1" customFormat="1" ht="13.05" customHeight="1" x14ac:dyDescent="0.25"/>
    <row r="2" spans="2:7" s="1" customFormat="1" ht="13.05" customHeight="1" x14ac:dyDescent="0.25"/>
    <row r="3" spans="2:7" s="1" customFormat="1" ht="13.05" customHeight="1" x14ac:dyDescent="0.25">
      <c r="C3" s="57" t="s">
        <v>506</v>
      </c>
      <c r="D3" s="57"/>
      <c r="E3" s="57"/>
      <c r="F3" s="57"/>
    </row>
    <row r="4" spans="2:7" s="1" customFormat="1" ht="13.05" customHeight="1" x14ac:dyDescent="0.25"/>
    <row r="5" spans="2:7" s="1" customFormat="1" ht="40.950000000000003" customHeight="1" x14ac:dyDescent="0.25">
      <c r="C5" s="59" t="s">
        <v>488</v>
      </c>
      <c r="D5" s="18" t="s">
        <v>507</v>
      </c>
      <c r="E5" s="18" t="s">
        <v>508</v>
      </c>
      <c r="F5" s="18" t="s">
        <v>234</v>
      </c>
      <c r="G5" s="18" t="s">
        <v>222</v>
      </c>
    </row>
    <row r="6" spans="2:7" s="1" customFormat="1" ht="13.05" customHeight="1" x14ac:dyDescent="0.25">
      <c r="C6" s="60"/>
      <c r="D6" s="27" t="s">
        <v>6</v>
      </c>
      <c r="E6" s="27" t="s">
        <v>7</v>
      </c>
      <c r="F6" s="27" t="s">
        <v>8</v>
      </c>
      <c r="G6" s="27" t="s">
        <v>9</v>
      </c>
    </row>
    <row r="7" spans="2:7" ht="13.05" customHeight="1" x14ac:dyDescent="0.25">
      <c r="B7" s="15"/>
      <c r="C7" s="21"/>
      <c r="D7" s="21"/>
      <c r="E7" s="22"/>
      <c r="F7" s="22"/>
      <c r="G7" s="23"/>
    </row>
    <row r="8" spans="2:7" ht="13.05" customHeight="1" x14ac:dyDescent="0.25">
      <c r="B8" s="16"/>
      <c r="C8" s="62"/>
      <c r="D8" s="62"/>
    </row>
    <row r="9" spans="2:7" ht="13.05" customHeight="1" x14ac:dyDescent="0.25">
      <c r="C9" s="24" t="s">
        <v>246</v>
      </c>
      <c r="D9" s="19" t="s">
        <v>247</v>
      </c>
      <c r="E9" s="38"/>
      <c r="F9" s="19" t="s">
        <v>247</v>
      </c>
      <c r="G9" s="19" t="s">
        <v>247</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34"/>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57" t="s">
        <v>509</v>
      </c>
      <c r="D3" s="57"/>
      <c r="E3" s="57"/>
      <c r="F3" s="57"/>
      <c r="G3" s="57"/>
      <c r="H3" s="57"/>
    </row>
    <row r="4" spans="2:16" s="1" customFormat="1" ht="13.05" customHeight="1" x14ac:dyDescent="0.25"/>
    <row r="5" spans="2:16" s="9" customFormat="1" ht="70.05" customHeight="1" x14ac:dyDescent="0.25">
      <c r="C5" s="59" t="s">
        <v>510</v>
      </c>
      <c r="D5" s="59" t="s">
        <v>511</v>
      </c>
      <c r="E5" s="18" t="s">
        <v>512</v>
      </c>
      <c r="F5" s="18" t="s">
        <v>490</v>
      </c>
      <c r="G5" s="18" t="s">
        <v>491</v>
      </c>
      <c r="H5" s="18" t="s">
        <v>513</v>
      </c>
      <c r="I5" s="18" t="s">
        <v>229</v>
      </c>
      <c r="J5" s="18" t="s">
        <v>514</v>
      </c>
      <c r="K5" s="18" t="s">
        <v>515</v>
      </c>
      <c r="L5" s="18" t="s">
        <v>516</v>
      </c>
      <c r="M5" s="18" t="s">
        <v>517</v>
      </c>
      <c r="N5" s="18" t="s">
        <v>518</v>
      </c>
      <c r="O5" s="18" t="s">
        <v>234</v>
      </c>
      <c r="P5" s="18" t="s">
        <v>222</v>
      </c>
    </row>
    <row r="6" spans="2:16"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row>
    <row r="7" spans="2:16" s="1" customFormat="1" ht="13.05" customHeight="1" x14ac:dyDescent="0.25">
      <c r="B7" s="15"/>
      <c r="C7" s="21"/>
      <c r="D7" s="21"/>
      <c r="E7" s="21"/>
      <c r="F7" s="22"/>
      <c r="G7" s="22"/>
      <c r="H7" s="23"/>
      <c r="I7" s="22"/>
      <c r="J7" s="22"/>
      <c r="K7" s="22"/>
      <c r="L7" s="23"/>
      <c r="M7" s="23"/>
      <c r="N7" s="23"/>
      <c r="O7" s="22"/>
      <c r="P7" s="22"/>
    </row>
    <row r="8" spans="2:16" s="1" customFormat="1" ht="13.05" customHeight="1" x14ac:dyDescent="0.25">
      <c r="B8" s="16"/>
      <c r="C8" s="62"/>
      <c r="D8" s="62"/>
      <c r="E8" s="62"/>
    </row>
    <row r="9" spans="2:16" s="1" customFormat="1" ht="13.05" customHeight="1" x14ac:dyDescent="0.25">
      <c r="C9" s="63" t="s">
        <v>246</v>
      </c>
      <c r="D9" s="63"/>
      <c r="E9" s="37"/>
      <c r="F9" s="19" t="s">
        <v>247</v>
      </c>
      <c r="G9" s="19" t="s">
        <v>247</v>
      </c>
      <c r="H9" s="19" t="s">
        <v>247</v>
      </c>
      <c r="I9" s="19" t="s">
        <v>247</v>
      </c>
      <c r="J9" s="19" t="s">
        <v>247</v>
      </c>
      <c r="K9" s="19" t="s">
        <v>247</v>
      </c>
      <c r="L9" s="19" t="s">
        <v>247</v>
      </c>
      <c r="M9" s="38"/>
      <c r="N9" s="38"/>
      <c r="O9" s="19" t="s">
        <v>247</v>
      </c>
      <c r="P9" s="19" t="s">
        <v>247</v>
      </c>
    </row>
    <row r="10" spans="2:16" ht="13.05" customHeight="1" x14ac:dyDescent="0.25"/>
    <row r="11" spans="2:16" ht="13.05" customHeight="1" x14ac:dyDescent="0.25"/>
    <row r="12" spans="2:16" ht="13.05" customHeight="1" x14ac:dyDescent="0.25"/>
    <row r="13" spans="2:16" ht="13.05" customHeight="1" x14ac:dyDescent="0.25"/>
    <row r="14" spans="2:16" ht="13.05" customHeight="1" x14ac:dyDescent="0.25"/>
    <row r="15" spans="2:16" ht="13.05" customHeight="1" x14ac:dyDescent="0.25"/>
    <row r="16" spans="2:16" ht="13.05" customHeight="1" x14ac:dyDescent="0.25"/>
    <row r="17" ht="13.05" customHeight="1" x14ac:dyDescent="0.25"/>
    <row r="18" ht="13.05" customHeight="1" x14ac:dyDescent="0.25"/>
    <row r="19" ht="13.05" customHeight="1" x14ac:dyDescent="0.25"/>
    <row r="20" ht="13.05" customHeight="1" x14ac:dyDescent="0.25"/>
    <row r="21" ht="13.05" customHeight="1" x14ac:dyDescent="0.25"/>
    <row r="22" ht="13.05" customHeight="1" x14ac:dyDescent="0.25"/>
    <row r="23" ht="13.05" customHeight="1" x14ac:dyDescent="0.25"/>
    <row r="24" ht="13.05" customHeight="1" x14ac:dyDescent="0.25"/>
    <row r="25" ht="13.05" customHeight="1" x14ac:dyDescent="0.25"/>
    <row r="26" ht="13.05" customHeight="1" x14ac:dyDescent="0.25"/>
    <row r="27" ht="13.05" customHeight="1" x14ac:dyDescent="0.25"/>
    <row r="28" ht="13.05" customHeight="1" x14ac:dyDescent="0.25"/>
    <row r="29" ht="13.05" customHeight="1" x14ac:dyDescent="0.25"/>
    <row r="30" ht="13.05" customHeight="1" x14ac:dyDescent="0.25"/>
    <row r="31" ht="13.05" customHeight="1" x14ac:dyDescent="0.25"/>
    <row r="32" ht="13.05" customHeight="1" x14ac:dyDescent="0.25"/>
    <row r="33" ht="13.05" customHeight="1" x14ac:dyDescent="0.25"/>
    <row r="34" ht="13.05" customHeight="1" x14ac:dyDescent="0.25"/>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57" t="s">
        <v>519</v>
      </c>
      <c r="D3" s="57"/>
      <c r="E3" s="57"/>
      <c r="F3" s="57"/>
      <c r="G3" s="57"/>
      <c r="H3" s="57"/>
    </row>
    <row r="4" spans="2:19" s="1" customFormat="1" ht="13.05" customHeight="1" x14ac:dyDescent="0.25"/>
    <row r="5" spans="2:19" s="9" customFormat="1" ht="70.05" customHeight="1" x14ac:dyDescent="0.25">
      <c r="C5" s="59" t="s">
        <v>520</v>
      </c>
      <c r="D5" s="59" t="s">
        <v>511</v>
      </c>
      <c r="E5" s="18" t="s">
        <v>512</v>
      </c>
      <c r="F5" s="18" t="s">
        <v>490</v>
      </c>
      <c r="G5" s="18" t="s">
        <v>491</v>
      </c>
      <c r="H5" s="18" t="s">
        <v>513</v>
      </c>
      <c r="I5" s="18" t="s">
        <v>229</v>
      </c>
      <c r="J5" s="18" t="s">
        <v>521</v>
      </c>
      <c r="K5" s="18" t="s">
        <v>522</v>
      </c>
      <c r="L5" s="18" t="s">
        <v>523</v>
      </c>
      <c r="M5" s="18" t="s">
        <v>524</v>
      </c>
      <c r="N5" s="18" t="s">
        <v>525</v>
      </c>
      <c r="O5" s="18" t="s">
        <v>516</v>
      </c>
      <c r="P5" s="18" t="s">
        <v>123</v>
      </c>
      <c r="Q5" s="18" t="s">
        <v>518</v>
      </c>
      <c r="R5" s="18" t="s">
        <v>234</v>
      </c>
      <c r="S5" s="18" t="s">
        <v>222</v>
      </c>
    </row>
    <row r="6" spans="2:19"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62"/>
      <c r="D8" s="62"/>
      <c r="E8" s="62"/>
    </row>
    <row r="9" spans="2:19" s="1" customFormat="1" ht="13.05" customHeight="1" x14ac:dyDescent="0.25">
      <c r="C9" s="61" t="s">
        <v>246</v>
      </c>
      <c r="D9" s="61"/>
      <c r="E9" s="19" t="s">
        <v>247</v>
      </c>
      <c r="F9" s="19" t="s">
        <v>247</v>
      </c>
      <c r="G9" s="19" t="s">
        <v>247</v>
      </c>
      <c r="H9" s="25" t="s">
        <v>247</v>
      </c>
      <c r="I9" s="19" t="s">
        <v>247</v>
      </c>
      <c r="J9" s="19" t="s">
        <v>247</v>
      </c>
      <c r="K9" s="19" t="s">
        <v>247</v>
      </c>
      <c r="L9" s="25" t="s">
        <v>247</v>
      </c>
      <c r="M9" s="19" t="s">
        <v>247</v>
      </c>
      <c r="N9" s="19" t="s">
        <v>247</v>
      </c>
      <c r="O9" s="19" t="s">
        <v>247</v>
      </c>
      <c r="P9" s="38"/>
      <c r="Q9" s="38"/>
      <c r="R9" s="19" t="s">
        <v>247</v>
      </c>
      <c r="S9" s="19" t="s">
        <v>247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P9"/>
  <sheetViews>
    <sheetView workbookViewId="0"/>
  </sheetViews>
  <sheetFormatPr defaultColWidth="10.42578125" defaultRowHeight="11.4" customHeight="1" x14ac:dyDescent="0.25"/>
  <cols>
    <col min="1" max="1" width="1.85546875" style="1" customWidth="1"/>
    <col min="2" max="2" width="3" style="1" customWidth="1"/>
    <col min="3" max="16" width="29.140625" style="1" customWidth="1"/>
  </cols>
  <sheetData>
    <row r="1" spans="2:16" s="1" customFormat="1" ht="13.05" customHeight="1" x14ac:dyDescent="0.25"/>
    <row r="2" spans="2:16" s="1" customFormat="1" ht="13.05" customHeight="1" x14ac:dyDescent="0.25"/>
    <row r="3" spans="2:16" s="1" customFormat="1" ht="27" customHeight="1" x14ac:dyDescent="0.25">
      <c r="C3" s="57" t="s">
        <v>526</v>
      </c>
      <c r="D3" s="57"/>
      <c r="E3" s="57"/>
      <c r="F3" s="57"/>
      <c r="G3" s="57"/>
      <c r="H3" s="57"/>
    </row>
    <row r="4" spans="2:16" s="1" customFormat="1" ht="13.05" customHeight="1" x14ac:dyDescent="0.25"/>
    <row r="5" spans="2:16" s="9" customFormat="1" ht="70.05" customHeight="1" x14ac:dyDescent="0.25">
      <c r="C5" s="59" t="s">
        <v>510</v>
      </c>
      <c r="D5" s="59" t="s">
        <v>511</v>
      </c>
      <c r="E5" s="18" t="s">
        <v>512</v>
      </c>
      <c r="F5" s="18" t="s">
        <v>490</v>
      </c>
      <c r="G5" s="18" t="s">
        <v>491</v>
      </c>
      <c r="H5" s="18" t="s">
        <v>513</v>
      </c>
      <c r="I5" s="18" t="s">
        <v>229</v>
      </c>
      <c r="J5" s="18" t="s">
        <v>514</v>
      </c>
      <c r="K5" s="18" t="s">
        <v>515</v>
      </c>
      <c r="L5" s="18" t="s">
        <v>516</v>
      </c>
      <c r="M5" s="18" t="s">
        <v>123</v>
      </c>
      <c r="N5" s="18" t="s">
        <v>518</v>
      </c>
      <c r="O5" s="18" t="s">
        <v>234</v>
      </c>
      <c r="P5" s="18" t="s">
        <v>222</v>
      </c>
    </row>
    <row r="6" spans="2:16"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row>
    <row r="7" spans="2:16" s="1" customFormat="1" ht="13.05" customHeight="1" x14ac:dyDescent="0.25">
      <c r="B7" s="15"/>
      <c r="C7" s="21"/>
      <c r="D7" s="21"/>
      <c r="E7" s="21"/>
      <c r="F7" s="22"/>
      <c r="G7" s="22"/>
      <c r="H7" s="23"/>
      <c r="I7" s="22"/>
      <c r="J7" s="22"/>
      <c r="K7" s="22"/>
      <c r="L7" s="23"/>
      <c r="M7" s="22"/>
      <c r="N7" s="23"/>
      <c r="O7" s="22"/>
      <c r="P7" s="22"/>
    </row>
    <row r="8" spans="2:16" s="1" customFormat="1" ht="13.05" customHeight="1" x14ac:dyDescent="0.25">
      <c r="B8" s="16"/>
      <c r="C8" s="62"/>
      <c r="D8" s="62"/>
      <c r="E8" s="62"/>
    </row>
    <row r="9" spans="2:16" s="1" customFormat="1" ht="13.05" customHeight="1" x14ac:dyDescent="0.25">
      <c r="C9" s="61" t="s">
        <v>246</v>
      </c>
      <c r="D9" s="61"/>
      <c r="E9" s="19" t="s">
        <v>247</v>
      </c>
      <c r="F9" s="19" t="s">
        <v>247</v>
      </c>
      <c r="G9" s="19" t="s">
        <v>247</v>
      </c>
      <c r="H9" s="25" t="s">
        <v>247</v>
      </c>
      <c r="I9" s="19" t="s">
        <v>247</v>
      </c>
      <c r="J9" s="19" t="s">
        <v>247</v>
      </c>
      <c r="K9" s="19" t="s">
        <v>247</v>
      </c>
      <c r="L9" s="25" t="s">
        <v>247</v>
      </c>
      <c r="M9" s="38"/>
      <c r="N9" s="38"/>
      <c r="O9" s="25" t="s">
        <v>247</v>
      </c>
      <c r="P9" s="25" t="s">
        <v>247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22"/>
  <sheetViews>
    <sheetView workbookViewId="0">
      <selection activeCell="L11" sqref="L11"/>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40</v>
      </c>
    </row>
    <row r="4" spans="3:5" ht="13.05" customHeight="1" x14ac:dyDescent="0.25"/>
    <row r="5" spans="3:5" s="5" customFormat="1" ht="52.05" customHeight="1" x14ac:dyDescent="0.2">
      <c r="C5" s="55" t="s">
        <v>15</v>
      </c>
      <c r="D5" s="55" t="s">
        <v>22</v>
      </c>
      <c r="E5" s="3" t="s">
        <v>41</v>
      </c>
    </row>
    <row r="6" spans="3:5" ht="13.05" customHeight="1" x14ac:dyDescent="0.25">
      <c r="C6" s="56"/>
      <c r="D6" s="56"/>
      <c r="E6" s="3" t="s">
        <v>6</v>
      </c>
    </row>
    <row r="7" spans="3:5" ht="13.2" x14ac:dyDescent="0.25">
      <c r="C7" s="6" t="s">
        <v>42</v>
      </c>
      <c r="D7" s="6" t="s">
        <v>43</v>
      </c>
      <c r="E7" s="7">
        <f>15854991.9</f>
        <v>15854991.9</v>
      </c>
    </row>
    <row r="8" spans="3:5" ht="39.6" x14ac:dyDescent="0.25">
      <c r="C8" s="6" t="s">
        <v>44</v>
      </c>
      <c r="D8" s="6" t="s">
        <v>45</v>
      </c>
      <c r="E8" s="7">
        <f>1915631.6</f>
        <v>1915631.6</v>
      </c>
    </row>
    <row r="9" spans="3:5" ht="26.4" x14ac:dyDescent="0.25">
      <c r="C9" s="6" t="s">
        <v>46</v>
      </c>
      <c r="D9" s="6" t="s">
        <v>47</v>
      </c>
      <c r="E9" s="7">
        <f>1915631.6</f>
        <v>1915631.6</v>
      </c>
    </row>
    <row r="10" spans="3:5" ht="26.4" x14ac:dyDescent="0.25">
      <c r="C10" s="6" t="s">
        <v>48</v>
      </c>
      <c r="D10" s="6" t="s">
        <v>49</v>
      </c>
      <c r="E10" s="7">
        <f>191971.8</f>
        <v>191971.8</v>
      </c>
    </row>
    <row r="11" spans="3:5" ht="26.4" x14ac:dyDescent="0.25">
      <c r="C11" s="6" t="s">
        <v>50</v>
      </c>
      <c r="D11" s="6" t="s">
        <v>51</v>
      </c>
      <c r="E11" s="7"/>
    </row>
    <row r="12" spans="3:5" ht="13.2" x14ac:dyDescent="0.25">
      <c r="C12" s="6" t="s">
        <v>52</v>
      </c>
      <c r="D12" s="6" t="s">
        <v>53</v>
      </c>
      <c r="E12" s="7"/>
    </row>
    <row r="13" spans="3:5" ht="13.2" x14ac:dyDescent="0.25">
      <c r="C13" s="6" t="s">
        <v>54</v>
      </c>
      <c r="D13" s="6" t="s">
        <v>55</v>
      </c>
      <c r="E13" s="7"/>
    </row>
    <row r="14" spans="3:5" ht="13.2" x14ac:dyDescent="0.25">
      <c r="C14" s="6" t="s">
        <v>56</v>
      </c>
      <c r="D14" s="6" t="s">
        <v>57</v>
      </c>
      <c r="E14" s="7"/>
    </row>
    <row r="15" spans="3:5" ht="13.2" x14ac:dyDescent="0.25">
      <c r="C15" s="6" t="s">
        <v>58</v>
      </c>
      <c r="D15" s="6" t="s">
        <v>59</v>
      </c>
      <c r="E15" s="7">
        <f>13747388.5</f>
        <v>13747388.5</v>
      </c>
    </row>
    <row r="16" spans="3:5" ht="13.2" x14ac:dyDescent="0.25">
      <c r="C16" s="6" t="s">
        <v>60</v>
      </c>
      <c r="D16" s="6" t="s">
        <v>61</v>
      </c>
      <c r="E16" s="7">
        <f>13747388.5</f>
        <v>13747388.5</v>
      </c>
    </row>
    <row r="17" spans="3:5" ht="13.2" x14ac:dyDescent="0.25">
      <c r="C17" s="6" t="s">
        <v>62</v>
      </c>
      <c r="D17" s="6" t="s">
        <v>63</v>
      </c>
      <c r="E17" s="7"/>
    </row>
    <row r="18" spans="3:5" ht="13.2" x14ac:dyDescent="0.25">
      <c r="C18" s="6" t="s">
        <v>64</v>
      </c>
      <c r="D18" s="6" t="s">
        <v>65</v>
      </c>
      <c r="E18" s="7"/>
    </row>
    <row r="19" spans="3:5" ht="13.2" x14ac:dyDescent="0.25">
      <c r="C19" s="6" t="s">
        <v>66</v>
      </c>
      <c r="D19" s="6" t="s">
        <v>67</v>
      </c>
      <c r="E19" s="7"/>
    </row>
    <row r="20" spans="3:5" ht="13.2" x14ac:dyDescent="0.25">
      <c r="C20" s="6" t="s">
        <v>68</v>
      </c>
      <c r="D20" s="6" t="s">
        <v>69</v>
      </c>
      <c r="E20" s="7"/>
    </row>
    <row r="21" spans="3:5" ht="13.2" x14ac:dyDescent="0.25">
      <c r="C21" s="6" t="s">
        <v>70</v>
      </c>
      <c r="D21" s="6" t="s">
        <v>71</v>
      </c>
      <c r="E21" s="7"/>
    </row>
    <row r="22" spans="3:5" ht="13.2" x14ac:dyDescent="0.25">
      <c r="C22" s="6" t="s">
        <v>72</v>
      </c>
      <c r="D22" s="6" t="s">
        <v>73</v>
      </c>
      <c r="E22" s="7"/>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S9"/>
  <sheetViews>
    <sheetView workbookViewId="0"/>
  </sheetViews>
  <sheetFormatPr defaultColWidth="10.42578125" defaultRowHeight="11.4" customHeight="1" x14ac:dyDescent="0.25"/>
  <cols>
    <col min="1" max="1" width="1.85546875" style="1" customWidth="1"/>
    <col min="2" max="2" width="3" style="1" customWidth="1"/>
    <col min="3" max="19" width="29.140625" style="1" customWidth="1"/>
  </cols>
  <sheetData>
    <row r="1" spans="2:19" s="1" customFormat="1" ht="13.05" customHeight="1" x14ac:dyDescent="0.25"/>
    <row r="2" spans="2:19" s="1" customFormat="1" ht="13.05" customHeight="1" x14ac:dyDescent="0.25"/>
    <row r="3" spans="2:19" s="1" customFormat="1" ht="27" customHeight="1" x14ac:dyDescent="0.25">
      <c r="C3" s="57" t="s">
        <v>527</v>
      </c>
      <c r="D3" s="57"/>
      <c r="E3" s="57"/>
      <c r="F3" s="57"/>
      <c r="G3" s="57"/>
      <c r="H3" s="57"/>
    </row>
    <row r="4" spans="2:19" s="1" customFormat="1" ht="13.05" customHeight="1" x14ac:dyDescent="0.25"/>
    <row r="5" spans="2:19" s="1" customFormat="1" ht="70.95" customHeight="1" x14ac:dyDescent="0.25">
      <c r="C5" s="59" t="s">
        <v>520</v>
      </c>
      <c r="D5" s="59" t="s">
        <v>511</v>
      </c>
      <c r="E5" s="18" t="s">
        <v>512</v>
      </c>
      <c r="F5" s="18" t="s">
        <v>490</v>
      </c>
      <c r="G5" s="18" t="s">
        <v>491</v>
      </c>
      <c r="H5" s="18" t="s">
        <v>513</v>
      </c>
      <c r="I5" s="18" t="s">
        <v>229</v>
      </c>
      <c r="J5" s="18" t="s">
        <v>521</v>
      </c>
      <c r="K5" s="18" t="s">
        <v>522</v>
      </c>
      <c r="L5" s="18" t="s">
        <v>523</v>
      </c>
      <c r="M5" s="18" t="s">
        <v>524</v>
      </c>
      <c r="N5" s="18" t="s">
        <v>525</v>
      </c>
      <c r="O5" s="18" t="s">
        <v>516</v>
      </c>
      <c r="P5" s="18" t="s">
        <v>123</v>
      </c>
      <c r="Q5" s="18" t="s">
        <v>518</v>
      </c>
      <c r="R5" s="18" t="s">
        <v>234</v>
      </c>
      <c r="S5" s="18" t="s">
        <v>222</v>
      </c>
    </row>
    <row r="6" spans="2:19"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row>
    <row r="7" spans="2:19" s="1" customFormat="1" ht="13.05" customHeight="1" x14ac:dyDescent="0.25">
      <c r="B7" s="15"/>
      <c r="C7" s="21"/>
      <c r="D7" s="21"/>
      <c r="E7" s="21"/>
      <c r="F7" s="22"/>
      <c r="G7" s="22"/>
      <c r="H7" s="23"/>
      <c r="I7" s="22"/>
      <c r="J7" s="22"/>
      <c r="K7" s="22"/>
      <c r="L7" s="23"/>
      <c r="M7" s="22"/>
      <c r="N7" s="22"/>
      <c r="O7" s="23"/>
      <c r="P7" s="22"/>
      <c r="Q7" s="22"/>
      <c r="R7" s="22"/>
      <c r="S7" s="22"/>
    </row>
    <row r="8" spans="2:19" s="1" customFormat="1" ht="13.05" customHeight="1" x14ac:dyDescent="0.25">
      <c r="B8" s="16"/>
      <c r="C8" s="62"/>
      <c r="D8" s="62"/>
      <c r="E8" s="62"/>
    </row>
    <row r="9" spans="2:19" s="1" customFormat="1" ht="13.05" customHeight="1" x14ac:dyDescent="0.25">
      <c r="C9" s="61" t="s">
        <v>246</v>
      </c>
      <c r="D9" s="61"/>
      <c r="E9" s="19" t="s">
        <v>247</v>
      </c>
      <c r="F9" s="19" t="s">
        <v>247</v>
      </c>
      <c r="G9" s="19" t="s">
        <v>247</v>
      </c>
      <c r="H9" s="25" t="s">
        <v>247</v>
      </c>
      <c r="I9" s="19" t="s">
        <v>247</v>
      </c>
      <c r="J9" s="19" t="s">
        <v>247</v>
      </c>
      <c r="K9" s="19" t="s">
        <v>247</v>
      </c>
      <c r="L9" s="25" t="s">
        <v>247</v>
      </c>
      <c r="M9" s="19" t="s">
        <v>247</v>
      </c>
      <c r="N9" s="19" t="s">
        <v>247</v>
      </c>
      <c r="O9" s="19" t="s">
        <v>247</v>
      </c>
      <c r="P9" s="38"/>
      <c r="Q9" s="38"/>
      <c r="R9" s="19" t="s">
        <v>247</v>
      </c>
      <c r="S9" s="19" t="s">
        <v>247</v>
      </c>
    </row>
  </sheetData>
  <mergeCells count="5">
    <mergeCell ref="C3:H3"/>
    <mergeCell ref="C5:C6"/>
    <mergeCell ref="D5:D6"/>
    <mergeCell ref="C8:E8"/>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10"/>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528</v>
      </c>
    </row>
    <row r="4" spans="2:20" s="1" customFormat="1" ht="13.05" customHeight="1" x14ac:dyDescent="0.25"/>
    <row r="5" spans="2:20" s="9" customFormat="1" ht="70.05" customHeight="1" x14ac:dyDescent="0.25">
      <c r="C5" s="59" t="s">
        <v>529</v>
      </c>
      <c r="D5" s="18" t="s">
        <v>530</v>
      </c>
      <c r="E5" s="18" t="s">
        <v>531</v>
      </c>
      <c r="F5" s="18" t="s">
        <v>231</v>
      </c>
      <c r="G5" s="18" t="s">
        <v>532</v>
      </c>
      <c r="H5" s="18" t="s">
        <v>234</v>
      </c>
      <c r="I5" s="18" t="s">
        <v>533</v>
      </c>
      <c r="J5" s="18" t="s">
        <v>534</v>
      </c>
      <c r="K5" s="18" t="s">
        <v>535</v>
      </c>
      <c r="L5" s="18" t="s">
        <v>536</v>
      </c>
      <c r="M5" s="18" t="s">
        <v>266</v>
      </c>
      <c r="N5" s="18" t="s">
        <v>265</v>
      </c>
      <c r="O5" s="18" t="s">
        <v>433</v>
      </c>
      <c r="P5" s="18" t="s">
        <v>537</v>
      </c>
      <c r="Q5" s="18" t="s">
        <v>538</v>
      </c>
      <c r="R5" s="18" t="s">
        <v>539</v>
      </c>
      <c r="S5" s="18" t="s">
        <v>540</v>
      </c>
      <c r="T5" s="18" t="s">
        <v>222</v>
      </c>
    </row>
    <row r="6" spans="2:20"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c r="P6" s="27" t="s">
        <v>211</v>
      </c>
      <c r="Q6" s="27" t="s">
        <v>215</v>
      </c>
      <c r="R6" s="27" t="s">
        <v>217</v>
      </c>
      <c r="S6" s="27" t="s">
        <v>219</v>
      </c>
      <c r="T6" s="27" t="s">
        <v>326</v>
      </c>
    </row>
    <row r="7" spans="2:20" s="1" customFormat="1" ht="13.05" customHeight="1" x14ac:dyDescent="0.25">
      <c r="B7" s="15"/>
      <c r="C7" s="21"/>
      <c r="D7" s="22"/>
      <c r="E7" s="22"/>
      <c r="F7" s="22"/>
      <c r="G7" s="42"/>
      <c r="H7" s="22"/>
      <c r="I7" s="23"/>
      <c r="J7" s="23"/>
      <c r="K7" s="22"/>
      <c r="L7" s="23"/>
      <c r="M7" s="22"/>
      <c r="N7" s="22"/>
      <c r="O7" s="22"/>
      <c r="P7" s="22"/>
      <c r="Q7" s="22"/>
      <c r="R7" s="47"/>
      <c r="S7" s="47" t="s">
        <v>306</v>
      </c>
      <c r="T7" s="22"/>
    </row>
    <row r="8" spans="2:20" s="1" customFormat="1" ht="13.05" customHeight="1" x14ac:dyDescent="0.25">
      <c r="B8" s="16"/>
      <c r="C8" s="17"/>
    </row>
    <row r="9" spans="2:20" s="1" customFormat="1" ht="13.05" customHeight="1" x14ac:dyDescent="0.25">
      <c r="C9" s="24" t="s">
        <v>246</v>
      </c>
      <c r="D9" s="19" t="s">
        <v>247</v>
      </c>
      <c r="E9" s="19" t="s">
        <v>247</v>
      </c>
      <c r="F9" s="19" t="s">
        <v>247</v>
      </c>
      <c r="G9" s="25" t="s">
        <v>247</v>
      </c>
      <c r="H9" s="25" t="s">
        <v>247</v>
      </c>
      <c r="I9" s="28" t="s">
        <v>253</v>
      </c>
      <c r="J9" s="25" t="s">
        <v>247</v>
      </c>
      <c r="K9" s="25" t="s">
        <v>247</v>
      </c>
      <c r="L9" s="25" t="s">
        <v>247</v>
      </c>
      <c r="M9" s="25" t="s">
        <v>247</v>
      </c>
      <c r="N9" s="19" t="s">
        <v>247</v>
      </c>
      <c r="O9" s="19" t="s">
        <v>247</v>
      </c>
      <c r="P9" s="19" t="s">
        <v>247</v>
      </c>
      <c r="Q9" s="19" t="s">
        <v>247</v>
      </c>
      <c r="R9" s="19" t="s">
        <v>247</v>
      </c>
      <c r="S9" s="19" t="s">
        <v>247</v>
      </c>
      <c r="T9" s="19" t="s">
        <v>247</v>
      </c>
    </row>
    <row r="10" spans="2:20" ht="13.05" customHeight="1" x14ac:dyDescent="0.25"/>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541</v>
      </c>
    </row>
    <row r="4" spans="2:20" s="1" customFormat="1" ht="13.05" customHeight="1" x14ac:dyDescent="0.25"/>
    <row r="5" spans="2:20" s="1" customFormat="1" ht="73.05" customHeight="1" x14ac:dyDescent="0.25">
      <c r="C5" s="59" t="s">
        <v>510</v>
      </c>
      <c r="D5" s="59" t="s">
        <v>542</v>
      </c>
      <c r="E5" s="18" t="s">
        <v>543</v>
      </c>
      <c r="F5" s="18" t="s">
        <v>544</v>
      </c>
      <c r="G5" s="18" t="s">
        <v>545</v>
      </c>
      <c r="H5" s="18" t="s">
        <v>546</v>
      </c>
      <c r="I5" s="18" t="s">
        <v>547</v>
      </c>
      <c r="J5" s="18" t="s">
        <v>229</v>
      </c>
      <c r="K5" s="18" t="s">
        <v>548</v>
      </c>
      <c r="L5" s="18" t="s">
        <v>549</v>
      </c>
      <c r="M5" s="18" t="s">
        <v>550</v>
      </c>
      <c r="N5" s="18" t="s">
        <v>234</v>
      </c>
      <c r="O5" s="18" t="s">
        <v>551</v>
      </c>
      <c r="P5" s="18" t="s">
        <v>552</v>
      </c>
      <c r="Q5" s="18" t="s">
        <v>553</v>
      </c>
      <c r="R5" s="18" t="s">
        <v>266</v>
      </c>
      <c r="S5" s="18" t="s">
        <v>317</v>
      </c>
      <c r="T5" s="18" t="s">
        <v>222</v>
      </c>
    </row>
    <row r="6" spans="2:20" s="1" customFormat="1" ht="13.05" customHeight="1" x14ac:dyDescent="0.25">
      <c r="C6" s="60"/>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c r="T6" s="27" t="s">
        <v>219</v>
      </c>
    </row>
    <row r="7" spans="2:20" s="1" customFormat="1" ht="13.05" customHeight="1" x14ac:dyDescent="0.25">
      <c r="B7" s="15"/>
      <c r="C7" s="22"/>
      <c r="D7" s="22"/>
      <c r="E7" s="22"/>
      <c r="F7" s="22"/>
      <c r="G7" s="22"/>
      <c r="H7" s="23"/>
      <c r="I7" s="22"/>
      <c r="J7" s="23"/>
      <c r="K7" s="23"/>
      <c r="L7" s="22"/>
      <c r="M7" s="48">
        <v>0</v>
      </c>
      <c r="N7" s="22"/>
      <c r="O7" s="22"/>
      <c r="P7" s="49">
        <v>0</v>
      </c>
      <c r="Q7" s="22"/>
      <c r="R7" s="22"/>
      <c r="S7" s="49">
        <v>0</v>
      </c>
      <c r="T7" s="22"/>
    </row>
    <row r="8" spans="2:20" s="1" customFormat="1" ht="13.05" customHeight="1" x14ac:dyDescent="0.25">
      <c r="B8" s="16"/>
      <c r="C8" s="17"/>
    </row>
    <row r="9" spans="2:20" s="1" customFormat="1" ht="13.05" customHeight="1" x14ac:dyDescent="0.25">
      <c r="C9" s="61" t="s">
        <v>246</v>
      </c>
      <c r="D9" s="61"/>
      <c r="E9" s="19" t="s">
        <v>247</v>
      </c>
      <c r="F9" s="19" t="s">
        <v>247</v>
      </c>
      <c r="G9" s="19" t="s">
        <v>247</v>
      </c>
      <c r="H9" s="25" t="s">
        <v>247</v>
      </c>
      <c r="I9" s="25" t="s">
        <v>247</v>
      </c>
      <c r="J9" s="25" t="s">
        <v>247</v>
      </c>
      <c r="K9" s="25" t="s">
        <v>247</v>
      </c>
      <c r="L9" s="28"/>
      <c r="M9" s="30">
        <v>0</v>
      </c>
      <c r="N9" s="25" t="s">
        <v>247</v>
      </c>
      <c r="O9" s="19" t="s">
        <v>247</v>
      </c>
      <c r="P9" s="19" t="s">
        <v>247</v>
      </c>
      <c r="Q9" s="19" t="s">
        <v>247</v>
      </c>
      <c r="R9" s="19" t="s">
        <v>247</v>
      </c>
      <c r="S9" s="19" t="s">
        <v>247</v>
      </c>
      <c r="T9" s="19" t="s">
        <v>247</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W11"/>
  <sheetViews>
    <sheetView workbookViewId="0">
      <selection activeCell="D16" sqref="D16"/>
    </sheetView>
  </sheetViews>
  <sheetFormatPr defaultColWidth="10.42578125" defaultRowHeight="11.4" customHeight="1" x14ac:dyDescent="0.25"/>
  <cols>
    <col min="1" max="1" width="1.85546875" style="1" customWidth="1"/>
    <col min="2" max="2" width="3" style="1" customWidth="1"/>
    <col min="3" max="23" width="29.140625" style="1" customWidth="1"/>
  </cols>
  <sheetData>
    <row r="1" spans="2:23" s="1" customFormat="1" ht="13.05" customHeight="1" x14ac:dyDescent="0.25"/>
    <row r="2" spans="2:23" s="1" customFormat="1" ht="13.05" customHeight="1" x14ac:dyDescent="0.25"/>
    <row r="3" spans="2:23" s="1" customFormat="1" ht="13.05" customHeight="1" x14ac:dyDescent="0.25">
      <c r="C3" s="10" t="s">
        <v>554</v>
      </c>
    </row>
    <row r="4" spans="2:23" s="1" customFormat="1" ht="13.05" customHeight="1" x14ac:dyDescent="0.25"/>
    <row r="5" spans="2:23" s="1" customFormat="1" ht="70.05" customHeight="1" x14ac:dyDescent="0.25">
      <c r="C5" s="68" t="s">
        <v>555</v>
      </c>
      <c r="D5" s="59" t="s">
        <v>542</v>
      </c>
      <c r="E5" s="18" t="s">
        <v>543</v>
      </c>
      <c r="F5" s="18" t="s">
        <v>544</v>
      </c>
      <c r="G5" s="18" t="s">
        <v>545</v>
      </c>
      <c r="H5" s="18" t="s">
        <v>546</v>
      </c>
      <c r="I5" s="18" t="s">
        <v>521</v>
      </c>
      <c r="J5" s="18" t="s">
        <v>523</v>
      </c>
      <c r="K5" s="18" t="s">
        <v>524</v>
      </c>
      <c r="L5" s="18" t="s">
        <v>525</v>
      </c>
      <c r="M5" s="18" t="s">
        <v>522</v>
      </c>
      <c r="N5" s="18" t="s">
        <v>229</v>
      </c>
      <c r="O5" s="18" t="s">
        <v>549</v>
      </c>
      <c r="P5" s="18" t="s">
        <v>550</v>
      </c>
      <c r="Q5" s="18" t="s">
        <v>234</v>
      </c>
      <c r="R5" s="18" t="s">
        <v>551</v>
      </c>
      <c r="S5" s="18" t="s">
        <v>552</v>
      </c>
      <c r="T5" s="18" t="s">
        <v>553</v>
      </c>
      <c r="U5" s="18" t="s">
        <v>266</v>
      </c>
      <c r="V5" s="18" t="s">
        <v>317</v>
      </c>
      <c r="W5" s="18" t="s">
        <v>222</v>
      </c>
    </row>
    <row r="6" spans="2:23" s="1" customFormat="1" ht="13.05" customHeight="1" x14ac:dyDescent="0.25">
      <c r="C6" s="69"/>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c r="T6" s="27" t="s">
        <v>219</v>
      </c>
      <c r="U6" s="27" t="s">
        <v>326</v>
      </c>
      <c r="V6" s="27" t="s">
        <v>327</v>
      </c>
      <c r="W6" s="27" t="s">
        <v>453</v>
      </c>
    </row>
    <row r="7" spans="2:23" s="9" customFormat="1" ht="26.4" x14ac:dyDescent="0.25">
      <c r="B7" s="74"/>
      <c r="C7" s="75" t="s">
        <v>556</v>
      </c>
      <c r="D7" s="75" t="s">
        <v>557</v>
      </c>
      <c r="E7" s="76" t="s">
        <v>558</v>
      </c>
      <c r="F7" s="77" t="s">
        <v>20</v>
      </c>
      <c r="G7" s="76" t="s">
        <v>557</v>
      </c>
      <c r="H7" s="77"/>
      <c r="I7" s="76" t="s">
        <v>559</v>
      </c>
      <c r="J7" s="77" t="s">
        <v>556</v>
      </c>
      <c r="K7" s="77"/>
      <c r="L7" s="76" t="s">
        <v>242</v>
      </c>
      <c r="M7" s="77" t="s">
        <v>560</v>
      </c>
      <c r="N7" s="77" t="s">
        <v>243</v>
      </c>
      <c r="O7" s="76" t="s">
        <v>561</v>
      </c>
      <c r="P7" s="97">
        <v>84642.99</v>
      </c>
      <c r="Q7" s="76" t="s">
        <v>245</v>
      </c>
      <c r="R7" s="76"/>
      <c r="S7" s="98">
        <v>0</v>
      </c>
      <c r="T7" s="76"/>
      <c r="U7" s="76"/>
      <c r="V7" s="76"/>
      <c r="W7" s="76"/>
    </row>
    <row r="8" spans="2:23" s="9" customFormat="1" ht="52.8" x14ac:dyDescent="0.25">
      <c r="B8" s="74"/>
      <c r="C8" s="75" t="s">
        <v>409</v>
      </c>
      <c r="D8" s="75" t="s">
        <v>562</v>
      </c>
      <c r="E8" s="76" t="s">
        <v>562</v>
      </c>
      <c r="F8" s="77" t="s">
        <v>20</v>
      </c>
      <c r="G8" s="76" t="s">
        <v>563</v>
      </c>
      <c r="H8" s="77" t="s">
        <v>564</v>
      </c>
      <c r="I8" s="76" t="s">
        <v>407</v>
      </c>
      <c r="J8" s="77" t="s">
        <v>409</v>
      </c>
      <c r="K8" s="77"/>
      <c r="L8" s="76" t="s">
        <v>408</v>
      </c>
      <c r="M8" s="77" t="s">
        <v>565</v>
      </c>
      <c r="N8" s="77" t="s">
        <v>243</v>
      </c>
      <c r="O8" s="76" t="s">
        <v>566</v>
      </c>
      <c r="P8" s="97">
        <v>200244.8</v>
      </c>
      <c r="Q8" s="76" t="s">
        <v>245</v>
      </c>
      <c r="R8" s="76"/>
      <c r="S8" s="98">
        <v>0</v>
      </c>
      <c r="T8" s="76"/>
      <c r="U8" s="76"/>
      <c r="V8" s="76"/>
      <c r="W8" s="76"/>
    </row>
    <row r="9" spans="2:23" s="9" customFormat="1" ht="52.8" x14ac:dyDescent="0.25">
      <c r="B9" s="74"/>
      <c r="C9" s="75" t="s">
        <v>345</v>
      </c>
      <c r="D9" s="75" t="s">
        <v>562</v>
      </c>
      <c r="E9" s="76" t="s">
        <v>562</v>
      </c>
      <c r="F9" s="77" t="s">
        <v>20</v>
      </c>
      <c r="G9" s="76" t="s">
        <v>563</v>
      </c>
      <c r="H9" s="77" t="s">
        <v>564</v>
      </c>
      <c r="I9" s="76" t="s">
        <v>343</v>
      </c>
      <c r="J9" s="77" t="s">
        <v>345</v>
      </c>
      <c r="K9" s="77"/>
      <c r="L9" s="76" t="s">
        <v>344</v>
      </c>
      <c r="M9" s="77" t="s">
        <v>567</v>
      </c>
      <c r="N9" s="77" t="s">
        <v>243</v>
      </c>
      <c r="O9" s="76" t="s">
        <v>568</v>
      </c>
      <c r="P9" s="97">
        <v>223330</v>
      </c>
      <c r="Q9" s="76" t="s">
        <v>245</v>
      </c>
      <c r="R9" s="76"/>
      <c r="S9" s="98">
        <v>0</v>
      </c>
      <c r="T9" s="76"/>
      <c r="U9" s="76"/>
      <c r="V9" s="76"/>
      <c r="W9" s="76"/>
    </row>
    <row r="10" spans="2:23" s="1" customFormat="1" ht="13.05" customHeight="1" x14ac:dyDescent="0.25">
      <c r="B10" s="16"/>
      <c r="C10" s="62"/>
      <c r="D10" s="62"/>
      <c r="E10" s="62"/>
    </row>
    <row r="11" spans="2:23" s="1" customFormat="1" ht="13.05" customHeight="1" x14ac:dyDescent="0.25">
      <c r="C11" s="61" t="s">
        <v>246</v>
      </c>
      <c r="D11" s="61"/>
      <c r="E11" s="19" t="s">
        <v>247</v>
      </c>
      <c r="F11" s="19" t="s">
        <v>247</v>
      </c>
      <c r="G11" s="19" t="s">
        <v>247</v>
      </c>
      <c r="H11" s="25" t="s">
        <v>247</v>
      </c>
      <c r="I11" s="19" t="s">
        <v>247</v>
      </c>
      <c r="J11" s="25" t="s">
        <v>247</v>
      </c>
      <c r="K11" s="25" t="s">
        <v>247</v>
      </c>
      <c r="L11" s="25" t="s">
        <v>247</v>
      </c>
      <c r="M11" s="25" t="s">
        <v>247</v>
      </c>
      <c r="N11" s="25" t="s">
        <v>247</v>
      </c>
      <c r="O11" s="38" t="s">
        <v>569</v>
      </c>
      <c r="P11" s="26">
        <v>508217.79</v>
      </c>
      <c r="Q11" s="19" t="s">
        <v>247</v>
      </c>
      <c r="R11" s="19" t="s">
        <v>247</v>
      </c>
      <c r="S11" s="19" t="s">
        <v>247</v>
      </c>
      <c r="T11" s="19" t="s">
        <v>247</v>
      </c>
      <c r="U11" s="19" t="s">
        <v>247</v>
      </c>
      <c r="V11" s="19" t="s">
        <v>247</v>
      </c>
      <c r="W11" s="19" t="s">
        <v>247</v>
      </c>
    </row>
  </sheetData>
  <mergeCells count="4">
    <mergeCell ref="C5:C6"/>
    <mergeCell ref="D5:D6"/>
    <mergeCell ref="C10:E10"/>
    <mergeCell ref="C11:D11"/>
  </mergeCells>
  <pageMargins left="0.39370078740157483" right="0.39370078740157483" top="0.39370078740157483" bottom="0.39370078740157483" header="0" footer="0"/>
  <pageSetup paperSize="9" fitToHeight="0" pageOrder="overThenDown" orientation="portrait"/>
  <legacyDrawing r:id="rId1"/>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570</v>
      </c>
    </row>
    <row r="4" spans="2:11" s="1" customFormat="1" ht="13.05" customHeight="1" x14ac:dyDescent="0.25"/>
    <row r="5" spans="2:11" s="1" customFormat="1" ht="72" customHeight="1" x14ac:dyDescent="0.25">
      <c r="C5" s="59" t="s">
        <v>571</v>
      </c>
      <c r="D5" s="18" t="s">
        <v>572</v>
      </c>
      <c r="E5" s="18" t="s">
        <v>227</v>
      </c>
      <c r="F5" s="18" t="s">
        <v>258</v>
      </c>
      <c r="G5" s="18" t="s">
        <v>573</v>
      </c>
      <c r="H5" s="18" t="s">
        <v>574</v>
      </c>
      <c r="I5" s="18" t="s">
        <v>575</v>
      </c>
      <c r="J5" s="18" t="s">
        <v>234</v>
      </c>
      <c r="K5" s="18" t="s">
        <v>222</v>
      </c>
    </row>
    <row r="6" spans="2:11" s="1" customFormat="1" ht="13.05" customHeight="1" x14ac:dyDescent="0.25">
      <c r="C6" s="60"/>
      <c r="D6" s="27" t="s">
        <v>6</v>
      </c>
      <c r="E6" s="27" t="s">
        <v>7</v>
      </c>
      <c r="F6" s="27" t="s">
        <v>8</v>
      </c>
      <c r="G6" s="27" t="s">
        <v>9</v>
      </c>
      <c r="H6" s="27" t="s">
        <v>10</v>
      </c>
      <c r="I6" s="27" t="s">
        <v>235</v>
      </c>
      <c r="J6" s="27" t="s">
        <v>236</v>
      </c>
      <c r="K6" s="27" t="s">
        <v>237</v>
      </c>
    </row>
    <row r="7" spans="2:11" ht="13.05" customHeight="1" x14ac:dyDescent="0.25">
      <c r="B7" s="15"/>
      <c r="C7" s="21"/>
      <c r="D7" s="21"/>
      <c r="E7" s="22"/>
      <c r="F7" s="22"/>
      <c r="G7" s="23"/>
      <c r="H7" s="23"/>
      <c r="I7" s="22"/>
      <c r="J7" s="23"/>
      <c r="K7" s="22"/>
    </row>
    <row r="8" spans="2:11" ht="13.05" customHeight="1" x14ac:dyDescent="0.25">
      <c r="B8" s="16"/>
      <c r="C8" s="62"/>
      <c r="D8" s="62"/>
    </row>
    <row r="9" spans="2:11" ht="13.05" customHeight="1" x14ac:dyDescent="0.25">
      <c r="C9" s="24" t="s">
        <v>246</v>
      </c>
      <c r="D9" s="19" t="s">
        <v>247</v>
      </c>
      <c r="E9" s="19" t="s">
        <v>247</v>
      </c>
      <c r="F9" s="19" t="s">
        <v>247</v>
      </c>
      <c r="G9" s="25" t="s">
        <v>247</v>
      </c>
      <c r="H9" s="25" t="s">
        <v>247</v>
      </c>
      <c r="I9" s="38"/>
      <c r="J9" s="25" t="s">
        <v>247</v>
      </c>
      <c r="K9" s="25"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576</v>
      </c>
    </row>
    <row r="4" spans="2:11" s="1" customFormat="1" ht="13.05" customHeight="1" x14ac:dyDescent="0.25"/>
    <row r="5" spans="2:11" s="1" customFormat="1" ht="58.95" customHeight="1" x14ac:dyDescent="0.25">
      <c r="C5" s="59" t="s">
        <v>571</v>
      </c>
      <c r="D5" s="18" t="s">
        <v>577</v>
      </c>
      <c r="E5" s="18" t="s">
        <v>229</v>
      </c>
      <c r="F5" s="18" t="s">
        <v>228</v>
      </c>
      <c r="G5" s="18" t="s">
        <v>578</v>
      </c>
      <c r="H5" s="18" t="s">
        <v>579</v>
      </c>
      <c r="I5" s="18" t="s">
        <v>580</v>
      </c>
      <c r="J5" s="18" t="s">
        <v>234</v>
      </c>
      <c r="K5" s="18" t="s">
        <v>222</v>
      </c>
    </row>
    <row r="6" spans="2:11" s="1" customFormat="1" ht="13.05" customHeight="1" x14ac:dyDescent="0.25">
      <c r="C6" s="60"/>
      <c r="D6" s="27" t="s">
        <v>6</v>
      </c>
      <c r="E6" s="27" t="s">
        <v>7</v>
      </c>
      <c r="F6" s="27" t="s">
        <v>8</v>
      </c>
      <c r="G6" s="27" t="s">
        <v>9</v>
      </c>
      <c r="H6" s="27" t="s">
        <v>10</v>
      </c>
      <c r="I6" s="27" t="s">
        <v>235</v>
      </c>
      <c r="J6" s="27" t="s">
        <v>236</v>
      </c>
      <c r="K6" s="27" t="s">
        <v>237</v>
      </c>
    </row>
    <row r="7" spans="2:11" ht="13.05" customHeight="1" x14ac:dyDescent="0.25">
      <c r="B7" s="15"/>
      <c r="C7" s="21"/>
      <c r="D7" s="21"/>
      <c r="E7" s="22"/>
      <c r="F7" s="22"/>
      <c r="G7" s="23"/>
      <c r="H7" s="22"/>
      <c r="I7" s="23"/>
      <c r="J7" s="22"/>
      <c r="K7" s="23"/>
    </row>
    <row r="8" spans="2:11" ht="13.05" customHeight="1" x14ac:dyDescent="0.25">
      <c r="B8" s="16"/>
      <c r="C8" s="62"/>
      <c r="D8" s="62"/>
    </row>
    <row r="9" spans="2:11" ht="13.05" customHeight="1" x14ac:dyDescent="0.25">
      <c r="C9" s="24" t="s">
        <v>246</v>
      </c>
      <c r="D9" s="19" t="s">
        <v>247</v>
      </c>
      <c r="E9" s="19" t="s">
        <v>247</v>
      </c>
      <c r="F9" s="19" t="s">
        <v>247</v>
      </c>
      <c r="G9" s="25" t="s">
        <v>247</v>
      </c>
      <c r="H9" s="25" t="s">
        <v>247</v>
      </c>
      <c r="I9" s="38"/>
      <c r="J9" s="25" t="s">
        <v>247</v>
      </c>
      <c r="K9" s="25"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K9"/>
  <sheetViews>
    <sheetView workbookViewId="0"/>
  </sheetViews>
  <sheetFormatPr defaultColWidth="10.42578125" defaultRowHeight="11.4" customHeight="1" x14ac:dyDescent="0.25"/>
  <cols>
    <col min="1" max="1" width="1.85546875" style="1" customWidth="1"/>
    <col min="2" max="2" width="3" style="1" customWidth="1"/>
    <col min="3" max="11" width="29.140625" style="1" customWidth="1"/>
  </cols>
  <sheetData>
    <row r="1" spans="2:11" s="1" customFormat="1" ht="13.05" customHeight="1" x14ac:dyDescent="0.25"/>
    <row r="2" spans="2:11" s="1" customFormat="1" ht="13.05" customHeight="1" x14ac:dyDescent="0.25"/>
    <row r="3" spans="2:11" s="1" customFormat="1" ht="13.05" customHeight="1" x14ac:dyDescent="0.25">
      <c r="C3" s="10" t="s">
        <v>581</v>
      </c>
    </row>
    <row r="4" spans="2:11" s="1" customFormat="1" ht="13.05" customHeight="1" x14ac:dyDescent="0.25"/>
    <row r="5" spans="2:11" s="1" customFormat="1" ht="73.95" customHeight="1" x14ac:dyDescent="0.25">
      <c r="C5" s="59" t="s">
        <v>582</v>
      </c>
      <c r="D5" s="18" t="s">
        <v>583</v>
      </c>
      <c r="E5" s="18" t="s">
        <v>584</v>
      </c>
      <c r="F5" s="18" t="s">
        <v>229</v>
      </c>
      <c r="G5" s="18" t="s">
        <v>476</v>
      </c>
      <c r="H5" s="18" t="s">
        <v>585</v>
      </c>
      <c r="I5" s="18" t="s">
        <v>586</v>
      </c>
      <c r="J5" s="18" t="s">
        <v>234</v>
      </c>
      <c r="K5" s="18" t="s">
        <v>222</v>
      </c>
    </row>
    <row r="6" spans="2:11" s="1" customFormat="1" ht="13.05" customHeight="1" x14ac:dyDescent="0.25">
      <c r="C6" s="60"/>
      <c r="D6" s="27" t="s">
        <v>6</v>
      </c>
      <c r="E6" s="27" t="s">
        <v>7</v>
      </c>
      <c r="F6" s="27" t="s">
        <v>8</v>
      </c>
      <c r="G6" s="27" t="s">
        <v>9</v>
      </c>
      <c r="H6" s="27" t="s">
        <v>10</v>
      </c>
      <c r="I6" s="27" t="s">
        <v>235</v>
      </c>
      <c r="J6" s="27" t="s">
        <v>236</v>
      </c>
      <c r="K6" s="27" t="s">
        <v>237</v>
      </c>
    </row>
    <row r="7" spans="2:11" ht="13.05" customHeight="1" x14ac:dyDescent="0.25">
      <c r="B7" s="15"/>
      <c r="C7" s="21"/>
      <c r="D7" s="22"/>
      <c r="E7" s="22"/>
      <c r="F7" s="23"/>
      <c r="G7" s="22"/>
      <c r="H7" s="23"/>
      <c r="I7" s="22"/>
      <c r="J7" s="23"/>
      <c r="K7" s="22"/>
    </row>
    <row r="8" spans="2:11" ht="13.05" customHeight="1" x14ac:dyDescent="0.25">
      <c r="B8" s="16"/>
      <c r="C8" s="62"/>
      <c r="D8" s="62"/>
    </row>
    <row r="9" spans="2:11" ht="13.05" customHeight="1" x14ac:dyDescent="0.25">
      <c r="C9" s="24" t="s">
        <v>246</v>
      </c>
      <c r="D9" s="19" t="s">
        <v>247</v>
      </c>
      <c r="E9" s="19" t="s">
        <v>247</v>
      </c>
      <c r="F9" s="25" t="s">
        <v>247</v>
      </c>
      <c r="G9" s="19" t="s">
        <v>247</v>
      </c>
      <c r="H9" s="25" t="s">
        <v>247</v>
      </c>
      <c r="I9" s="38"/>
      <c r="J9" s="19" t="s">
        <v>247</v>
      </c>
      <c r="K9" s="19"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9"/>
  <sheetViews>
    <sheetView workbookViewId="0"/>
  </sheetViews>
  <sheetFormatPr defaultColWidth="10.42578125" defaultRowHeight="11.4" customHeight="1" x14ac:dyDescent="0.25"/>
  <cols>
    <col min="1" max="1" width="1.85546875" style="1" customWidth="1"/>
    <col min="2" max="2" width="3" style="1" customWidth="1"/>
    <col min="3" max="9" width="29.140625" style="1" customWidth="1"/>
  </cols>
  <sheetData>
    <row r="1" spans="2:9" s="1" customFormat="1" ht="13.05" customHeight="1" x14ac:dyDescent="0.25"/>
    <row r="2" spans="2:9" s="1" customFormat="1" ht="13.05" customHeight="1" x14ac:dyDescent="0.25"/>
    <row r="3" spans="2:9" s="1" customFormat="1" ht="13.05" customHeight="1" x14ac:dyDescent="0.25">
      <c r="C3" s="10" t="s">
        <v>587</v>
      </c>
    </row>
    <row r="4" spans="2:9" s="1" customFormat="1" ht="13.05" customHeight="1" x14ac:dyDescent="0.25"/>
    <row r="5" spans="2:9" s="1" customFormat="1" ht="40.950000000000003" customHeight="1" x14ac:dyDescent="0.25">
      <c r="C5" s="59" t="s">
        <v>588</v>
      </c>
      <c r="D5" s="18" t="s">
        <v>589</v>
      </c>
      <c r="E5" s="18" t="s">
        <v>590</v>
      </c>
      <c r="F5" s="18" t="s">
        <v>591</v>
      </c>
      <c r="G5" s="18" t="s">
        <v>592</v>
      </c>
      <c r="H5" s="18" t="s">
        <v>234</v>
      </c>
      <c r="I5" s="18" t="s">
        <v>222</v>
      </c>
    </row>
    <row r="6" spans="2:9" s="1" customFormat="1" ht="13.05" customHeight="1" x14ac:dyDescent="0.25">
      <c r="C6" s="60"/>
      <c r="D6" s="27" t="s">
        <v>6</v>
      </c>
      <c r="E6" s="27" t="s">
        <v>7</v>
      </c>
      <c r="F6" s="27" t="s">
        <v>8</v>
      </c>
      <c r="G6" s="27" t="s">
        <v>9</v>
      </c>
      <c r="H6" s="27" t="s">
        <v>10</v>
      </c>
      <c r="I6" s="27" t="s">
        <v>235</v>
      </c>
    </row>
    <row r="7" spans="2:9" ht="13.05" customHeight="1" x14ac:dyDescent="0.25">
      <c r="B7" s="15"/>
      <c r="C7" s="21"/>
      <c r="D7" s="22"/>
      <c r="E7" s="22"/>
      <c r="F7" s="23"/>
      <c r="G7" s="22"/>
      <c r="H7" s="23"/>
      <c r="I7" s="22"/>
    </row>
    <row r="8" spans="2:9" ht="13.05" customHeight="1" x14ac:dyDescent="0.25">
      <c r="B8" s="16"/>
      <c r="C8" s="62"/>
      <c r="D8" s="62"/>
    </row>
    <row r="9" spans="2:9" ht="13.05" customHeight="1" x14ac:dyDescent="0.25">
      <c r="C9" s="24" t="s">
        <v>246</v>
      </c>
      <c r="D9" s="19" t="s">
        <v>247</v>
      </c>
      <c r="E9" s="19" t="s">
        <v>247</v>
      </c>
      <c r="F9" s="25" t="s">
        <v>247</v>
      </c>
      <c r="G9" s="38"/>
      <c r="H9" s="25" t="s">
        <v>247</v>
      </c>
      <c r="I9" s="25"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9"/>
  <sheetViews>
    <sheetView workbookViewId="0"/>
  </sheetViews>
  <sheetFormatPr defaultColWidth="10.42578125" defaultRowHeight="11.4" customHeight="1" x14ac:dyDescent="0.25"/>
  <cols>
    <col min="1" max="1" width="1.85546875" style="1" customWidth="1"/>
    <col min="2" max="2" width="3" style="1" customWidth="1"/>
    <col min="3" max="10" width="29.140625" style="1" customWidth="1"/>
  </cols>
  <sheetData>
    <row r="1" spans="2:10" s="1" customFormat="1" ht="13.05" customHeight="1" x14ac:dyDescent="0.25"/>
    <row r="2" spans="2:10" s="1" customFormat="1" ht="13.05" customHeight="1" x14ac:dyDescent="0.25"/>
    <row r="3" spans="2:10" s="1" customFormat="1" ht="13.05" customHeight="1" x14ac:dyDescent="0.25">
      <c r="C3" s="10" t="s">
        <v>593</v>
      </c>
    </row>
    <row r="4" spans="2:10" s="1" customFormat="1" ht="13.05" customHeight="1" x14ac:dyDescent="0.25"/>
    <row r="5" spans="2:10" s="1" customFormat="1" ht="90" customHeight="1" x14ac:dyDescent="0.25">
      <c r="C5" s="59" t="s">
        <v>594</v>
      </c>
      <c r="D5" s="18" t="s">
        <v>589</v>
      </c>
      <c r="E5" s="18" t="s">
        <v>595</v>
      </c>
      <c r="F5" s="18" t="s">
        <v>596</v>
      </c>
      <c r="G5" s="18" t="s">
        <v>227</v>
      </c>
      <c r="H5" s="18" t="s">
        <v>597</v>
      </c>
      <c r="I5" s="18" t="s">
        <v>234</v>
      </c>
      <c r="J5" s="18" t="s">
        <v>222</v>
      </c>
    </row>
    <row r="6" spans="2:10" s="1" customFormat="1" ht="13.05" customHeight="1" x14ac:dyDescent="0.25">
      <c r="C6" s="60"/>
      <c r="D6" s="27" t="s">
        <v>6</v>
      </c>
      <c r="E6" s="27" t="s">
        <v>7</v>
      </c>
      <c r="F6" s="27" t="s">
        <v>8</v>
      </c>
      <c r="G6" s="27" t="s">
        <v>9</v>
      </c>
      <c r="H6" s="27" t="s">
        <v>10</v>
      </c>
      <c r="I6" s="27" t="s">
        <v>235</v>
      </c>
      <c r="J6" s="50" t="s">
        <v>236</v>
      </c>
    </row>
    <row r="7" spans="2:10" ht="13.05" customHeight="1" x14ac:dyDescent="0.25">
      <c r="B7" s="15"/>
      <c r="C7" s="21"/>
      <c r="D7" s="22"/>
      <c r="E7" s="22"/>
      <c r="F7" s="23"/>
      <c r="G7" s="22"/>
      <c r="H7" s="23"/>
      <c r="I7" s="22"/>
      <c r="J7" s="22"/>
    </row>
    <row r="8" spans="2:10" ht="13.05" customHeight="1" x14ac:dyDescent="0.25">
      <c r="B8" s="16"/>
      <c r="C8" s="62"/>
      <c r="D8" s="62"/>
    </row>
    <row r="9" spans="2:10" ht="13.05" customHeight="1" x14ac:dyDescent="0.25">
      <c r="C9" s="24" t="s">
        <v>246</v>
      </c>
      <c r="D9" s="19" t="s">
        <v>247</v>
      </c>
      <c r="E9" s="19" t="s">
        <v>247</v>
      </c>
      <c r="F9" s="25" t="s">
        <v>247</v>
      </c>
      <c r="G9" s="19" t="s">
        <v>247</v>
      </c>
      <c r="H9" s="38"/>
      <c r="I9" s="19" t="s">
        <v>247</v>
      </c>
      <c r="J9" s="19"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10" t="s">
        <v>598</v>
      </c>
    </row>
    <row r="4" spans="2:8" s="1" customFormat="1" ht="13.05" customHeight="1" x14ac:dyDescent="0.25"/>
    <row r="5" spans="2:8" s="1" customFormat="1" ht="46.05" customHeight="1" x14ac:dyDescent="0.25">
      <c r="C5" s="59" t="s">
        <v>599</v>
      </c>
      <c r="D5" s="18" t="s">
        <v>600</v>
      </c>
      <c r="E5" s="18" t="s">
        <v>601</v>
      </c>
      <c r="F5" s="18" t="s">
        <v>602</v>
      </c>
      <c r="G5" s="18" t="s">
        <v>234</v>
      </c>
      <c r="H5" s="18" t="s">
        <v>222</v>
      </c>
    </row>
    <row r="6" spans="2:8" s="1" customFormat="1" ht="13.05" customHeight="1" x14ac:dyDescent="0.25">
      <c r="C6" s="60"/>
      <c r="D6" s="27" t="s">
        <v>6</v>
      </c>
      <c r="E6" s="27" t="s">
        <v>7</v>
      </c>
      <c r="F6" s="27" t="s">
        <v>8</v>
      </c>
      <c r="G6" s="27" t="s">
        <v>9</v>
      </c>
      <c r="H6" s="27" t="s">
        <v>10</v>
      </c>
    </row>
    <row r="7" spans="2:8" ht="13.05" customHeight="1" x14ac:dyDescent="0.25">
      <c r="B7" s="15"/>
      <c r="C7" s="21"/>
      <c r="D7" s="21"/>
      <c r="E7" s="47"/>
      <c r="F7" s="22"/>
      <c r="G7" s="23"/>
      <c r="H7" s="22"/>
    </row>
    <row r="8" spans="2:8" ht="13.05" customHeight="1" x14ac:dyDescent="0.25">
      <c r="B8" s="16"/>
      <c r="C8" s="62"/>
      <c r="D8" s="62"/>
    </row>
    <row r="9" spans="2:8" ht="13.05" customHeight="1" x14ac:dyDescent="0.25">
      <c r="C9" s="24" t="s">
        <v>246</v>
      </c>
      <c r="D9" s="19" t="s">
        <v>247</v>
      </c>
      <c r="E9" s="19" t="s">
        <v>247</v>
      </c>
      <c r="F9" s="38"/>
      <c r="G9" s="19" t="s">
        <v>247</v>
      </c>
      <c r="H9" s="19" t="s">
        <v>247</v>
      </c>
    </row>
  </sheetData>
  <mergeCells count="2">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5"/>
  <sheetViews>
    <sheetView workbookViewId="0">
      <selection activeCell="G25" sqref="G25"/>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74</v>
      </c>
    </row>
    <row r="4" spans="3:5" ht="13.05" customHeight="1" x14ac:dyDescent="0.25"/>
    <row r="5" spans="3:5" s="5" customFormat="1" ht="42" customHeight="1" x14ac:dyDescent="0.2">
      <c r="C5" s="55" t="s">
        <v>15</v>
      </c>
      <c r="D5" s="55" t="s">
        <v>22</v>
      </c>
      <c r="E5" s="3" t="s">
        <v>75</v>
      </c>
    </row>
    <row r="6" spans="3:5" ht="13.05" customHeight="1" x14ac:dyDescent="0.25">
      <c r="C6" s="56"/>
      <c r="D6" s="56"/>
      <c r="E6" s="3" t="s">
        <v>6</v>
      </c>
    </row>
    <row r="7" spans="3:5" ht="13.2" x14ac:dyDescent="0.25">
      <c r="C7" s="6" t="s">
        <v>76</v>
      </c>
      <c r="D7" s="6" t="s">
        <v>77</v>
      </c>
      <c r="E7" s="4"/>
    </row>
    <row r="8" spans="3:5" ht="13.2" x14ac:dyDescent="0.25">
      <c r="C8" s="6" t="s">
        <v>78</v>
      </c>
      <c r="D8" s="6" t="s">
        <v>79</v>
      </c>
      <c r="E8" s="4"/>
    </row>
    <row r="9" spans="3:5" ht="13.2" x14ac:dyDescent="0.25">
      <c r="C9" s="6" t="s">
        <v>80</v>
      </c>
      <c r="D9" s="6" t="s">
        <v>81</v>
      </c>
      <c r="E9" s="4"/>
    </row>
    <row r="10" spans="3:5" ht="13.2" x14ac:dyDescent="0.25">
      <c r="C10" s="6" t="s">
        <v>82</v>
      </c>
      <c r="D10" s="6" t="s">
        <v>83</v>
      </c>
      <c r="E10" s="4"/>
    </row>
    <row r="11" spans="3:5" ht="13.2" x14ac:dyDescent="0.25">
      <c r="C11" s="6" t="s">
        <v>84</v>
      </c>
      <c r="D11" s="6" t="s">
        <v>85</v>
      </c>
      <c r="E11" s="4"/>
    </row>
    <row r="12" spans="3:5" ht="13.2" x14ac:dyDescent="0.25">
      <c r="C12" s="6" t="s">
        <v>86</v>
      </c>
      <c r="D12" s="6" t="s">
        <v>87</v>
      </c>
      <c r="E12" s="4"/>
    </row>
    <row r="13" spans="3:5" ht="13.2" x14ac:dyDescent="0.25">
      <c r="C13" s="6" t="s">
        <v>88</v>
      </c>
      <c r="D13" s="6" t="s">
        <v>89</v>
      </c>
      <c r="E13" s="4"/>
    </row>
    <row r="14" spans="3:5" ht="13.2" x14ac:dyDescent="0.25">
      <c r="C14" s="6" t="s">
        <v>90</v>
      </c>
      <c r="D14" s="6" t="s">
        <v>91</v>
      </c>
      <c r="E14" s="4"/>
    </row>
    <row r="15" spans="3:5" ht="13.2" x14ac:dyDescent="0.25">
      <c r="C15" s="6" t="s">
        <v>72</v>
      </c>
      <c r="D15" s="6" t="s">
        <v>92</v>
      </c>
      <c r="E15"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9"/>
  <sheetViews>
    <sheetView workbookViewId="0"/>
  </sheetViews>
  <sheetFormatPr defaultColWidth="10.42578125" defaultRowHeight="11.4" customHeight="1" x14ac:dyDescent="0.25"/>
  <cols>
    <col min="1" max="1" width="1.85546875" style="1" customWidth="1"/>
    <col min="2" max="2" width="3" style="1" customWidth="1"/>
    <col min="3" max="8" width="29.140625" style="1" customWidth="1"/>
  </cols>
  <sheetData>
    <row r="1" spans="2:8" s="1" customFormat="1" ht="13.05" customHeight="1" x14ac:dyDescent="0.25"/>
    <row r="2" spans="2:8" s="1" customFormat="1" ht="13.05" customHeight="1" x14ac:dyDescent="0.25"/>
    <row r="3" spans="2:8" s="1" customFormat="1" ht="13.05" customHeight="1" x14ac:dyDescent="0.25">
      <c r="C3" s="54" t="s">
        <v>603</v>
      </c>
      <c r="D3" s="54"/>
      <c r="E3" s="54"/>
      <c r="F3" s="54"/>
    </row>
    <row r="4" spans="2:8" s="1" customFormat="1" ht="13.05" customHeight="1" x14ac:dyDescent="0.25"/>
    <row r="5" spans="2:8" s="1" customFormat="1" ht="31.95" customHeight="1" x14ac:dyDescent="0.25">
      <c r="C5" s="59" t="s">
        <v>604</v>
      </c>
      <c r="D5" s="18" t="s">
        <v>605</v>
      </c>
      <c r="E5" s="18" t="s">
        <v>606</v>
      </c>
      <c r="F5" s="18" t="s">
        <v>607</v>
      </c>
      <c r="G5" s="18" t="s">
        <v>234</v>
      </c>
      <c r="H5" s="18" t="s">
        <v>222</v>
      </c>
    </row>
    <row r="6" spans="2:8" s="1" customFormat="1" ht="13.05" customHeight="1" x14ac:dyDescent="0.25">
      <c r="C6" s="60"/>
      <c r="D6" s="27" t="s">
        <v>6</v>
      </c>
      <c r="E6" s="27" t="s">
        <v>7</v>
      </c>
      <c r="F6" s="27" t="s">
        <v>8</v>
      </c>
      <c r="G6" s="27" t="s">
        <v>9</v>
      </c>
      <c r="H6" s="27" t="s">
        <v>10</v>
      </c>
    </row>
    <row r="7" spans="2:8" ht="13.05" customHeight="1" x14ac:dyDescent="0.25">
      <c r="B7" s="15"/>
      <c r="C7" s="21"/>
      <c r="D7" s="21"/>
      <c r="E7" s="47"/>
      <c r="F7" s="22"/>
      <c r="G7" s="23"/>
      <c r="H7" s="22"/>
    </row>
    <row r="8" spans="2:8" ht="13.05" customHeight="1" x14ac:dyDescent="0.25">
      <c r="B8" s="16"/>
      <c r="C8" s="62"/>
      <c r="D8" s="62"/>
    </row>
    <row r="9" spans="2:8" ht="13.05" customHeight="1" x14ac:dyDescent="0.25">
      <c r="C9" s="24" t="s">
        <v>246</v>
      </c>
      <c r="D9" s="19" t="s">
        <v>247</v>
      </c>
      <c r="E9" s="19" t="s">
        <v>247</v>
      </c>
      <c r="F9" s="38"/>
      <c r="G9" s="19" t="s">
        <v>247</v>
      </c>
      <c r="H9" s="19" t="s">
        <v>247</v>
      </c>
    </row>
  </sheetData>
  <mergeCells count="3">
    <mergeCell ref="C3:F3"/>
    <mergeCell ref="C5:C6"/>
    <mergeCell ref="C8:D8"/>
  </mergeCells>
  <pageMargins left="0.39370078740157483" right="0.39370078740157483" top="0.39370078740157483" bottom="0.39370078740157483" header="0" footer="0"/>
  <pageSetup paperSize="9" fitToHeight="0" pageOrder="overThenDown" orientation="portrait"/>
  <legacyDrawing r:id="rId1"/>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U9"/>
  <sheetViews>
    <sheetView workbookViewId="0"/>
  </sheetViews>
  <sheetFormatPr defaultColWidth="10.42578125" defaultRowHeight="11.4" customHeight="1" x14ac:dyDescent="0.25"/>
  <cols>
    <col min="1" max="1" width="1.85546875" style="1" customWidth="1"/>
    <col min="2" max="2" width="3" style="1" customWidth="1"/>
    <col min="3" max="21" width="29.140625" style="1" customWidth="1"/>
  </cols>
  <sheetData>
    <row r="1" spans="2:21" s="1" customFormat="1" ht="13.05" customHeight="1" x14ac:dyDescent="0.25"/>
    <row r="2" spans="2:21" s="1" customFormat="1" ht="13.05" customHeight="1" x14ac:dyDescent="0.25"/>
    <row r="3" spans="2:21" s="1" customFormat="1" ht="13.05" customHeight="1" x14ac:dyDescent="0.25">
      <c r="C3" s="10" t="s">
        <v>608</v>
      </c>
    </row>
    <row r="4" spans="2:21" s="1" customFormat="1" ht="13.05" customHeight="1" x14ac:dyDescent="0.25"/>
    <row r="5" spans="2:21" s="1" customFormat="1" ht="70.05" customHeight="1" x14ac:dyDescent="0.25">
      <c r="C5" s="68" t="s">
        <v>510</v>
      </c>
      <c r="D5" s="59" t="s">
        <v>609</v>
      </c>
      <c r="E5" s="18" t="s">
        <v>543</v>
      </c>
      <c r="F5" s="18" t="s">
        <v>544</v>
      </c>
      <c r="G5" s="18" t="s">
        <v>545</v>
      </c>
      <c r="H5" s="18" t="s">
        <v>546</v>
      </c>
      <c r="I5" s="18" t="s">
        <v>610</v>
      </c>
      <c r="J5" s="18" t="s">
        <v>611</v>
      </c>
      <c r="K5" s="18" t="s">
        <v>612</v>
      </c>
      <c r="L5" s="18" t="s">
        <v>613</v>
      </c>
      <c r="M5" s="18" t="s">
        <v>229</v>
      </c>
      <c r="N5" s="18" t="s">
        <v>614</v>
      </c>
      <c r="O5" s="18" t="s">
        <v>234</v>
      </c>
      <c r="P5" s="18" t="s">
        <v>551</v>
      </c>
      <c r="Q5" s="18" t="s">
        <v>552</v>
      </c>
      <c r="R5" s="18" t="s">
        <v>553</v>
      </c>
      <c r="S5" s="18" t="s">
        <v>266</v>
      </c>
      <c r="T5" s="18" t="s">
        <v>317</v>
      </c>
      <c r="U5" s="18" t="s">
        <v>222</v>
      </c>
    </row>
    <row r="6" spans="2:21" s="1" customFormat="1" ht="13.05" customHeight="1" x14ac:dyDescent="0.25">
      <c r="C6" s="69"/>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c r="T6" s="27" t="s">
        <v>219</v>
      </c>
      <c r="U6" s="27" t="s">
        <v>326</v>
      </c>
    </row>
    <row r="7" spans="2:21" s="1" customFormat="1" ht="13.05" customHeight="1" x14ac:dyDescent="0.25">
      <c r="B7" s="15"/>
      <c r="C7" s="22"/>
      <c r="D7" s="21"/>
      <c r="E7" s="22"/>
      <c r="F7" s="22"/>
      <c r="G7" s="22"/>
      <c r="H7" s="23"/>
      <c r="I7" s="22"/>
      <c r="J7" s="23"/>
      <c r="K7" s="48">
        <v>0</v>
      </c>
      <c r="L7" s="29">
        <v>0</v>
      </c>
      <c r="M7" s="23"/>
      <c r="N7" s="22"/>
      <c r="O7" s="22"/>
      <c r="P7" s="22"/>
      <c r="Q7" s="49">
        <v>0</v>
      </c>
      <c r="R7" s="22"/>
      <c r="S7" s="22"/>
      <c r="T7" s="49">
        <v>0</v>
      </c>
      <c r="U7" s="22"/>
    </row>
    <row r="8" spans="2:21" s="1" customFormat="1" ht="13.05" customHeight="1" x14ac:dyDescent="0.25">
      <c r="B8" s="16"/>
      <c r="C8" s="17"/>
    </row>
    <row r="9" spans="2:21" s="1" customFormat="1" ht="13.05" customHeight="1" x14ac:dyDescent="0.25">
      <c r="C9" s="61" t="s">
        <v>246</v>
      </c>
      <c r="D9" s="61"/>
      <c r="E9" s="19" t="s">
        <v>247</v>
      </c>
      <c r="F9" s="19" t="s">
        <v>247</v>
      </c>
      <c r="G9" s="19" t="s">
        <v>247</v>
      </c>
      <c r="H9" s="25" t="s">
        <v>247</v>
      </c>
      <c r="I9" s="25" t="s">
        <v>247</v>
      </c>
      <c r="J9" s="25" t="s">
        <v>247</v>
      </c>
      <c r="K9" s="30">
        <v>0</v>
      </c>
      <c r="L9" s="30">
        <v>0</v>
      </c>
      <c r="M9" s="25" t="s">
        <v>247</v>
      </c>
      <c r="N9" s="25" t="s">
        <v>247</v>
      </c>
      <c r="O9" s="19" t="s">
        <v>247</v>
      </c>
      <c r="P9" s="19" t="s">
        <v>247</v>
      </c>
      <c r="Q9" s="19" t="s">
        <v>247</v>
      </c>
      <c r="R9" s="19" t="s">
        <v>247</v>
      </c>
      <c r="S9" s="19" t="s">
        <v>247</v>
      </c>
      <c r="T9" s="19" t="s">
        <v>247</v>
      </c>
      <c r="U9" s="19" t="s">
        <v>247</v>
      </c>
    </row>
  </sheetData>
  <mergeCells count="3">
    <mergeCell ref="C5:C6"/>
    <mergeCell ref="D5:D6"/>
    <mergeCell ref="C9:D9"/>
  </mergeCells>
  <pageMargins left="0.39370078740157483" right="0.39370078740157483" top="0.39370078740157483" bottom="0.39370078740157483" header="0" footer="0"/>
  <pageSetup paperSize="9" fitToHeight="0" pageOrder="overThenDown" orientation="portrait"/>
  <legacyDrawing r:id="rId1"/>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X11"/>
  <sheetViews>
    <sheetView workbookViewId="0">
      <selection activeCell="G16" sqref="G16"/>
    </sheetView>
  </sheetViews>
  <sheetFormatPr defaultColWidth="10.42578125" defaultRowHeight="11.4" customHeight="1" x14ac:dyDescent="0.25"/>
  <cols>
    <col min="1" max="1" width="1.85546875" style="1" customWidth="1"/>
    <col min="2" max="2" width="3" style="1" customWidth="1"/>
    <col min="3" max="24" width="29.140625" style="1" customWidth="1"/>
  </cols>
  <sheetData>
    <row r="1" spans="2:24" s="1" customFormat="1" ht="13.05" customHeight="1" x14ac:dyDescent="0.25"/>
    <row r="2" spans="2:24" s="1" customFormat="1" ht="13.05" customHeight="1" x14ac:dyDescent="0.25"/>
    <row r="3" spans="2:24" s="1" customFormat="1" ht="13.05" customHeight="1" x14ac:dyDescent="0.25">
      <c r="C3" s="10" t="s">
        <v>615</v>
      </c>
    </row>
    <row r="4" spans="2:24" s="1" customFormat="1" ht="13.05" customHeight="1" x14ac:dyDescent="0.25"/>
    <row r="5" spans="2:24" s="1" customFormat="1" ht="70.05" customHeight="1" x14ac:dyDescent="0.25">
      <c r="C5" s="68" t="s">
        <v>616</v>
      </c>
      <c r="D5" s="59" t="s">
        <v>609</v>
      </c>
      <c r="E5" s="18" t="s">
        <v>543</v>
      </c>
      <c r="F5" s="18" t="s">
        <v>544</v>
      </c>
      <c r="G5" s="18" t="s">
        <v>545</v>
      </c>
      <c r="H5" s="18" t="s">
        <v>546</v>
      </c>
      <c r="I5" s="18" t="s">
        <v>617</v>
      </c>
      <c r="J5" s="18" t="s">
        <v>618</v>
      </c>
      <c r="K5" s="18" t="s">
        <v>619</v>
      </c>
      <c r="L5" s="18" t="s">
        <v>620</v>
      </c>
      <c r="M5" s="18" t="s">
        <v>621</v>
      </c>
      <c r="N5" s="18" t="s">
        <v>229</v>
      </c>
      <c r="O5" s="18" t="s">
        <v>612</v>
      </c>
      <c r="P5" s="18" t="s">
        <v>613</v>
      </c>
      <c r="Q5" s="18" t="s">
        <v>614</v>
      </c>
      <c r="R5" s="18" t="s">
        <v>234</v>
      </c>
      <c r="S5" s="18" t="s">
        <v>551</v>
      </c>
      <c r="T5" s="18" t="s">
        <v>552</v>
      </c>
      <c r="U5" s="18" t="s">
        <v>553</v>
      </c>
      <c r="V5" s="18" t="s">
        <v>266</v>
      </c>
      <c r="W5" s="18" t="s">
        <v>317</v>
      </c>
      <c r="X5" s="18" t="s">
        <v>222</v>
      </c>
    </row>
    <row r="6" spans="2:24" s="1" customFormat="1" ht="13.05" customHeight="1" x14ac:dyDescent="0.25">
      <c r="C6" s="69"/>
      <c r="D6" s="60"/>
      <c r="E6" s="27" t="s">
        <v>6</v>
      </c>
      <c r="F6" s="27" t="s">
        <v>7</v>
      </c>
      <c r="G6" s="27" t="s">
        <v>8</v>
      </c>
      <c r="H6" s="27" t="s">
        <v>9</v>
      </c>
      <c r="I6" s="27" t="s">
        <v>10</v>
      </c>
      <c r="J6" s="27" t="s">
        <v>235</v>
      </c>
      <c r="K6" s="27" t="s">
        <v>236</v>
      </c>
      <c r="L6" s="27" t="s">
        <v>237</v>
      </c>
      <c r="M6" s="27" t="s">
        <v>238</v>
      </c>
      <c r="N6" s="27" t="s">
        <v>171</v>
      </c>
      <c r="O6" s="27" t="s">
        <v>203</v>
      </c>
      <c r="P6" s="27" t="s">
        <v>209</v>
      </c>
      <c r="Q6" s="27" t="s">
        <v>211</v>
      </c>
      <c r="R6" s="27" t="s">
        <v>215</v>
      </c>
      <c r="S6" s="27" t="s">
        <v>217</v>
      </c>
      <c r="T6" s="27" t="s">
        <v>219</v>
      </c>
      <c r="U6" s="27" t="s">
        <v>326</v>
      </c>
      <c r="V6" s="27" t="s">
        <v>327</v>
      </c>
      <c r="W6" s="27" t="s">
        <v>453</v>
      </c>
      <c r="X6" s="27" t="s">
        <v>454</v>
      </c>
    </row>
    <row r="7" spans="2:24" s="9" customFormat="1" ht="52.8" x14ac:dyDescent="0.25">
      <c r="B7" s="74"/>
      <c r="C7" s="76" t="s">
        <v>622</v>
      </c>
      <c r="D7" s="75" t="s">
        <v>623</v>
      </c>
      <c r="E7" s="76" t="s">
        <v>624</v>
      </c>
      <c r="F7" s="76" t="s">
        <v>20</v>
      </c>
      <c r="G7" s="76" t="s">
        <v>623</v>
      </c>
      <c r="H7" s="77" t="s">
        <v>625</v>
      </c>
      <c r="I7" s="76" t="s">
        <v>626</v>
      </c>
      <c r="J7" s="77" t="s">
        <v>627</v>
      </c>
      <c r="K7" s="77" t="s">
        <v>622</v>
      </c>
      <c r="L7" s="76"/>
      <c r="M7" s="77" t="s">
        <v>628</v>
      </c>
      <c r="N7" s="76" t="s">
        <v>243</v>
      </c>
      <c r="O7" s="97">
        <v>10000</v>
      </c>
      <c r="P7" s="97">
        <v>10000</v>
      </c>
      <c r="Q7" s="76" t="s">
        <v>186</v>
      </c>
      <c r="R7" s="76" t="s">
        <v>245</v>
      </c>
      <c r="S7" s="76"/>
      <c r="T7" s="98">
        <v>0</v>
      </c>
      <c r="U7" s="76"/>
      <c r="V7" s="76"/>
      <c r="W7" s="98">
        <v>0</v>
      </c>
      <c r="X7" s="76"/>
    </row>
    <row r="8" spans="2:24" s="9" customFormat="1" ht="52.8" x14ac:dyDescent="0.25">
      <c r="B8" s="74"/>
      <c r="C8" s="76" t="s">
        <v>622</v>
      </c>
      <c r="D8" s="75" t="s">
        <v>629</v>
      </c>
      <c r="E8" s="76" t="s">
        <v>630</v>
      </c>
      <c r="F8" s="76" t="s">
        <v>20</v>
      </c>
      <c r="G8" s="76" t="s">
        <v>629</v>
      </c>
      <c r="H8" s="77" t="s">
        <v>625</v>
      </c>
      <c r="I8" s="76" t="s">
        <v>626</v>
      </c>
      <c r="J8" s="77" t="s">
        <v>627</v>
      </c>
      <c r="K8" s="77" t="s">
        <v>622</v>
      </c>
      <c r="L8" s="76"/>
      <c r="M8" s="77" t="s">
        <v>628</v>
      </c>
      <c r="N8" s="76" t="s">
        <v>243</v>
      </c>
      <c r="O8" s="97">
        <v>2520.4499999999998</v>
      </c>
      <c r="P8" s="97">
        <v>2520.4499999999998</v>
      </c>
      <c r="Q8" s="76" t="s">
        <v>186</v>
      </c>
      <c r="R8" s="76" t="s">
        <v>245</v>
      </c>
      <c r="S8" s="76"/>
      <c r="T8" s="98">
        <v>0</v>
      </c>
      <c r="U8" s="76"/>
      <c r="V8" s="76"/>
      <c r="W8" s="98">
        <v>0</v>
      </c>
      <c r="X8" s="76"/>
    </row>
    <row r="9" spans="2:24" s="9" customFormat="1" ht="79.2" x14ac:dyDescent="0.25">
      <c r="B9" s="74"/>
      <c r="C9" s="76" t="s">
        <v>631</v>
      </c>
      <c r="D9" s="75" t="s">
        <v>632</v>
      </c>
      <c r="E9" s="76" t="s">
        <v>633</v>
      </c>
      <c r="F9" s="76" t="s">
        <v>20</v>
      </c>
      <c r="G9" s="76" t="s">
        <v>632</v>
      </c>
      <c r="H9" s="77" t="s">
        <v>634</v>
      </c>
      <c r="I9" s="76" t="s">
        <v>635</v>
      </c>
      <c r="J9" s="77" t="s">
        <v>636</v>
      </c>
      <c r="K9" s="77" t="s">
        <v>631</v>
      </c>
      <c r="L9" s="76"/>
      <c r="M9" s="77" t="s">
        <v>637</v>
      </c>
      <c r="N9" s="76" t="s">
        <v>243</v>
      </c>
      <c r="O9" s="97">
        <v>53027.8</v>
      </c>
      <c r="P9" s="97">
        <v>53027.8</v>
      </c>
      <c r="Q9" s="76" t="s">
        <v>186</v>
      </c>
      <c r="R9" s="76" t="s">
        <v>245</v>
      </c>
      <c r="S9" s="76"/>
      <c r="T9" s="98">
        <v>0</v>
      </c>
      <c r="U9" s="76"/>
      <c r="V9" s="76"/>
      <c r="W9" s="98">
        <v>0</v>
      </c>
      <c r="X9" s="76"/>
    </row>
    <row r="10" spans="2:24" s="9" customFormat="1" ht="13.2" x14ac:dyDescent="0.25">
      <c r="B10" s="99"/>
      <c r="C10" s="100"/>
    </row>
    <row r="11" spans="2:24" s="1" customFormat="1" ht="13.05" customHeight="1" x14ac:dyDescent="0.25">
      <c r="C11" s="61" t="s">
        <v>246</v>
      </c>
      <c r="D11" s="61"/>
      <c r="E11" s="19" t="s">
        <v>247</v>
      </c>
      <c r="F11" s="19" t="s">
        <v>247</v>
      </c>
      <c r="G11" s="19" t="s">
        <v>247</v>
      </c>
      <c r="H11" s="25" t="s">
        <v>247</v>
      </c>
      <c r="I11" s="25" t="s">
        <v>247</v>
      </c>
      <c r="J11" s="25" t="s">
        <v>247</v>
      </c>
      <c r="K11" s="25" t="s">
        <v>247</v>
      </c>
      <c r="L11" s="25" t="s">
        <v>247</v>
      </c>
      <c r="M11" s="19" t="s">
        <v>247</v>
      </c>
      <c r="N11" s="19" t="s">
        <v>247</v>
      </c>
      <c r="O11" s="26">
        <v>65548.25</v>
      </c>
      <c r="P11" s="26">
        <v>65548.25</v>
      </c>
      <c r="Q11" s="19" t="s">
        <v>247</v>
      </c>
      <c r="R11" s="19" t="s">
        <v>247</v>
      </c>
      <c r="S11" s="19" t="s">
        <v>247</v>
      </c>
      <c r="T11" s="19" t="s">
        <v>247</v>
      </c>
      <c r="U11" s="19" t="s">
        <v>247</v>
      </c>
      <c r="V11" s="19" t="s">
        <v>247</v>
      </c>
      <c r="W11" s="19" t="s">
        <v>247</v>
      </c>
      <c r="X11" s="19" t="s">
        <v>247</v>
      </c>
    </row>
  </sheetData>
  <mergeCells count="3">
    <mergeCell ref="C5:C6"/>
    <mergeCell ref="D5:D6"/>
    <mergeCell ref="C11:D11"/>
  </mergeCells>
  <pageMargins left="0.39370078740157483" right="0.39370078740157483" top="0.39370078740157483" bottom="0.39370078740157483" header="0" footer="0"/>
  <pageSetup paperSize="9" fitToHeight="0" pageOrder="overThenDown" orientation="portrait"/>
  <legacyDrawing r:id="rId1"/>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T9"/>
  <sheetViews>
    <sheetView workbookViewId="0">
      <selection activeCell="J21" sqref="J21"/>
    </sheetView>
  </sheetViews>
  <sheetFormatPr defaultColWidth="10.42578125" defaultRowHeight="11.4" customHeight="1" x14ac:dyDescent="0.25"/>
  <cols>
    <col min="1" max="1" width="1.85546875" style="1" customWidth="1"/>
    <col min="2" max="2" width="3" style="1" customWidth="1"/>
    <col min="3" max="20" width="29.140625" style="1" customWidth="1"/>
  </cols>
  <sheetData>
    <row r="1" spans="2:20" s="1" customFormat="1" ht="13.05" customHeight="1" x14ac:dyDescent="0.25"/>
    <row r="2" spans="2:20" s="1" customFormat="1" ht="13.05" customHeight="1" x14ac:dyDescent="0.25"/>
    <row r="3" spans="2:20" s="1" customFormat="1" ht="13.05" customHeight="1" x14ac:dyDescent="0.25">
      <c r="C3" s="10" t="s">
        <v>638</v>
      </c>
    </row>
    <row r="4" spans="2:20" s="1" customFormat="1" ht="13.05" customHeight="1" x14ac:dyDescent="0.25"/>
    <row r="5" spans="2:20" s="1" customFormat="1" ht="67.05" customHeight="1" x14ac:dyDescent="0.25">
      <c r="C5" s="59" t="s">
        <v>529</v>
      </c>
      <c r="D5" s="18" t="s">
        <v>530</v>
      </c>
      <c r="E5" s="18" t="s">
        <v>531</v>
      </c>
      <c r="F5" s="18" t="s">
        <v>231</v>
      </c>
      <c r="G5" s="18" t="s">
        <v>532</v>
      </c>
      <c r="H5" s="18" t="s">
        <v>234</v>
      </c>
      <c r="I5" s="18" t="s">
        <v>612</v>
      </c>
      <c r="J5" s="18" t="s">
        <v>534</v>
      </c>
      <c r="K5" s="18" t="s">
        <v>535</v>
      </c>
      <c r="L5" s="18" t="s">
        <v>536</v>
      </c>
      <c r="M5" s="18" t="s">
        <v>266</v>
      </c>
      <c r="N5" s="18" t="s">
        <v>265</v>
      </c>
      <c r="O5" s="18" t="s">
        <v>433</v>
      </c>
      <c r="P5" s="18" t="s">
        <v>537</v>
      </c>
      <c r="Q5" s="18" t="s">
        <v>538</v>
      </c>
      <c r="R5" s="18" t="s">
        <v>539</v>
      </c>
      <c r="S5" s="18" t="s">
        <v>540</v>
      </c>
      <c r="T5" s="18" t="s">
        <v>222</v>
      </c>
    </row>
    <row r="6" spans="2:20" s="1" customFormat="1" ht="13.05" customHeight="1" x14ac:dyDescent="0.25">
      <c r="C6" s="60"/>
      <c r="D6" s="27" t="s">
        <v>6</v>
      </c>
      <c r="E6" s="27" t="s">
        <v>7</v>
      </c>
      <c r="F6" s="27" t="s">
        <v>8</v>
      </c>
      <c r="G6" s="27" t="s">
        <v>9</v>
      </c>
      <c r="H6" s="27" t="s">
        <v>10</v>
      </c>
      <c r="I6" s="27" t="s">
        <v>235</v>
      </c>
      <c r="J6" s="27" t="s">
        <v>236</v>
      </c>
      <c r="K6" s="27" t="s">
        <v>237</v>
      </c>
      <c r="L6" s="27" t="s">
        <v>238</v>
      </c>
      <c r="M6" s="27" t="s">
        <v>171</v>
      </c>
      <c r="N6" s="27" t="s">
        <v>203</v>
      </c>
      <c r="O6" s="27" t="s">
        <v>209</v>
      </c>
      <c r="P6" s="27" t="s">
        <v>211</v>
      </c>
      <c r="Q6" s="27" t="s">
        <v>215</v>
      </c>
      <c r="R6" s="27" t="s">
        <v>217</v>
      </c>
      <c r="S6" s="27" t="s">
        <v>219</v>
      </c>
      <c r="T6" s="27" t="s">
        <v>326</v>
      </c>
    </row>
    <row r="7" spans="2:20" s="1" customFormat="1" ht="13.05" customHeight="1" x14ac:dyDescent="0.25">
      <c r="B7" s="15"/>
      <c r="C7" s="22"/>
      <c r="D7" s="22"/>
      <c r="E7" s="22"/>
      <c r="F7" s="22"/>
      <c r="G7" s="42"/>
      <c r="H7" s="22"/>
      <c r="I7" s="42" t="s">
        <v>306</v>
      </c>
      <c r="J7" s="23"/>
      <c r="K7" s="22"/>
      <c r="L7" s="23"/>
      <c r="M7" s="22"/>
      <c r="N7" s="22"/>
      <c r="O7" s="22"/>
      <c r="P7" s="22"/>
      <c r="Q7" s="22"/>
      <c r="R7" s="47"/>
      <c r="S7" s="47" t="s">
        <v>306</v>
      </c>
      <c r="T7" s="22"/>
    </row>
    <row r="8" spans="2:20" s="1" customFormat="1" ht="13.05" customHeight="1" x14ac:dyDescent="0.25">
      <c r="B8" s="16"/>
      <c r="C8" s="17"/>
    </row>
    <row r="9" spans="2:20" s="1" customFormat="1" ht="13.05" customHeight="1" x14ac:dyDescent="0.25">
      <c r="C9" s="24" t="s">
        <v>246</v>
      </c>
      <c r="D9" s="19" t="s">
        <v>247</v>
      </c>
      <c r="E9" s="19" t="s">
        <v>247</v>
      </c>
      <c r="F9" s="19" t="s">
        <v>247</v>
      </c>
      <c r="G9" s="25" t="s">
        <v>247</v>
      </c>
      <c r="H9" s="25" t="s">
        <v>247</v>
      </c>
      <c r="I9" s="30">
        <v>0</v>
      </c>
      <c r="J9" s="25" t="s">
        <v>247</v>
      </c>
      <c r="K9" s="25" t="s">
        <v>247</v>
      </c>
      <c r="L9" s="19" t="s">
        <v>247</v>
      </c>
      <c r="M9" s="19" t="s">
        <v>247</v>
      </c>
      <c r="N9" s="19" t="s">
        <v>247</v>
      </c>
      <c r="O9" s="19" t="s">
        <v>247</v>
      </c>
      <c r="P9" s="19" t="s">
        <v>247</v>
      </c>
      <c r="Q9" s="19" t="s">
        <v>247</v>
      </c>
      <c r="R9" s="19" t="s">
        <v>247</v>
      </c>
      <c r="S9" s="19" t="s">
        <v>247</v>
      </c>
      <c r="T9" s="19" t="s">
        <v>247</v>
      </c>
    </row>
  </sheetData>
  <mergeCells count="1">
    <mergeCell ref="C5:C6"/>
  </mergeCells>
  <pageMargins left="0.39370078740157483" right="0.39370078740157483" top="0.39370078740157483" bottom="0.39370078740157483" header="0" footer="0"/>
  <pageSetup paperSize="9" fitToHeight="0" pageOrder="overThenDown" orientation="portrait"/>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34"/>
  <sheetViews>
    <sheetView workbookViewId="0">
      <selection activeCell="K13" sqref="K13"/>
    </sheetView>
  </sheetViews>
  <sheetFormatPr defaultColWidth="10.42578125" defaultRowHeight="11.4" customHeight="1" x14ac:dyDescent="0.25"/>
  <cols>
    <col min="1" max="2" width="3" style="1" customWidth="1"/>
    <col min="3" max="6" width="29.140625" style="1" customWidth="1"/>
  </cols>
  <sheetData>
    <row r="1" spans="2:6" s="1" customFormat="1" ht="13.05" customHeight="1" x14ac:dyDescent="0.25"/>
    <row r="2" spans="2:6" s="1" customFormat="1" ht="13.05" customHeight="1" x14ac:dyDescent="0.25">
      <c r="C2" s="1" t="s">
        <v>639</v>
      </c>
    </row>
    <row r="3" spans="2:6" s="1" customFormat="1" ht="13.05" customHeight="1" x14ac:dyDescent="0.25"/>
    <row r="4" spans="2:6" s="1" customFormat="1" ht="40.950000000000003" customHeight="1" x14ac:dyDescent="0.25">
      <c r="C4" s="57" t="s">
        <v>640</v>
      </c>
      <c r="D4" s="57"/>
      <c r="E4" s="57"/>
      <c r="F4" s="57"/>
    </row>
    <row r="5" spans="2:6" s="1" customFormat="1" ht="13.05" customHeight="1" x14ac:dyDescent="0.25"/>
    <row r="6" spans="2:6" s="1" customFormat="1" ht="66" x14ac:dyDescent="0.25">
      <c r="C6" s="3" t="s">
        <v>641</v>
      </c>
      <c r="D6" s="3" t="s">
        <v>642</v>
      </c>
      <c r="E6" s="3" t="s">
        <v>643</v>
      </c>
    </row>
    <row r="7" spans="2:6" s="1" customFormat="1" ht="13.05" customHeight="1" x14ac:dyDescent="0.25">
      <c r="B7" s="15"/>
      <c r="C7" s="4"/>
      <c r="D7" s="4"/>
      <c r="E7" s="4"/>
    </row>
    <row r="8" spans="2:6" s="1" customFormat="1" ht="13.05" customHeight="1" x14ac:dyDescent="0.25">
      <c r="B8" s="16"/>
      <c r="C8" s="17"/>
    </row>
    <row r="9" spans="2:6" s="1" customFormat="1" ht="13.05" customHeight="1" x14ac:dyDescent="0.25"/>
    <row r="10" spans="2:6" s="1" customFormat="1" ht="13.05" customHeight="1" x14ac:dyDescent="0.25"/>
    <row r="11" spans="2:6" s="1" customFormat="1" ht="27" customHeight="1" x14ac:dyDescent="0.25">
      <c r="C11" s="57" t="s">
        <v>644</v>
      </c>
      <c r="D11" s="57"/>
      <c r="E11" s="57"/>
      <c r="F11" s="57"/>
    </row>
    <row r="12" spans="2:6" s="1" customFormat="1" ht="13.05" customHeight="1" x14ac:dyDescent="0.25"/>
    <row r="13" spans="2:6" s="1" customFormat="1" ht="94.05" customHeight="1" x14ac:dyDescent="0.25">
      <c r="C13" s="3" t="s">
        <v>645</v>
      </c>
      <c r="D13" s="3" t="s">
        <v>646</v>
      </c>
    </row>
    <row r="14" spans="2:6" s="1" customFormat="1" ht="13.05" customHeight="1" x14ac:dyDescent="0.25">
      <c r="B14" s="15"/>
      <c r="C14" s="4"/>
      <c r="D14" s="4"/>
    </row>
    <row r="15" spans="2:6" s="1" customFormat="1" ht="13.05" customHeight="1" x14ac:dyDescent="0.25">
      <c r="B15" s="16"/>
      <c r="C15" s="17"/>
    </row>
    <row r="16" spans="2:6" s="1" customFormat="1" ht="13.05" customHeight="1" x14ac:dyDescent="0.25"/>
    <row r="17" spans="2:6" s="1" customFormat="1" ht="13.05" customHeight="1" x14ac:dyDescent="0.25"/>
    <row r="18" spans="2:6" s="1" customFormat="1" ht="40.950000000000003" customHeight="1" x14ac:dyDescent="0.25">
      <c r="C18" s="57" t="s">
        <v>647</v>
      </c>
      <c r="D18" s="57"/>
      <c r="E18" s="57"/>
      <c r="F18" s="57"/>
    </row>
    <row r="19" spans="2:6" s="1" customFormat="1" ht="13.05" customHeight="1" x14ac:dyDescent="0.25"/>
    <row r="20" spans="2:6" s="1" customFormat="1" ht="151.05000000000001" customHeight="1" x14ac:dyDescent="0.25">
      <c r="C20" s="3" t="s">
        <v>648</v>
      </c>
    </row>
    <row r="21" spans="2:6" s="1" customFormat="1" ht="13.05" customHeight="1" x14ac:dyDescent="0.25">
      <c r="B21" s="15"/>
      <c r="C21" s="4" t="s">
        <v>649</v>
      </c>
    </row>
    <row r="22" spans="2:6" s="1" customFormat="1" ht="13.05" customHeight="1" x14ac:dyDescent="0.25">
      <c r="B22" s="16"/>
      <c r="C22" s="17"/>
    </row>
    <row r="23" spans="2:6" s="1" customFormat="1" ht="13.05" customHeight="1" x14ac:dyDescent="0.25"/>
    <row r="24" spans="2:6" s="1" customFormat="1" ht="13.05" customHeight="1" x14ac:dyDescent="0.25"/>
    <row r="25" spans="2:6" s="1" customFormat="1" ht="13.05" customHeight="1" x14ac:dyDescent="0.25">
      <c r="C25" s="54" t="s">
        <v>650</v>
      </c>
      <c r="D25" s="54"/>
      <c r="E25" s="54"/>
    </row>
    <row r="26" spans="2:6" s="1" customFormat="1" ht="13.05" customHeight="1" x14ac:dyDescent="0.25"/>
    <row r="27" spans="2:6" s="1" customFormat="1" ht="18" customHeight="1" x14ac:dyDescent="0.25">
      <c r="C27" s="3" t="s">
        <v>651</v>
      </c>
    </row>
    <row r="28" spans="2:6" s="1" customFormat="1" ht="13.05" customHeight="1" x14ac:dyDescent="0.25">
      <c r="C28" s="4"/>
    </row>
    <row r="29" spans="2:6" s="1" customFormat="1" ht="13.05" customHeight="1" x14ac:dyDescent="0.25"/>
    <row r="30" spans="2:6" s="1" customFormat="1" ht="13.05" customHeight="1" x14ac:dyDescent="0.25"/>
    <row r="31" spans="2:6" s="1" customFormat="1" ht="13.05" customHeight="1" x14ac:dyDescent="0.25"/>
    <row r="32" spans="2:6" s="1" customFormat="1" ht="13.05" customHeight="1" x14ac:dyDescent="0.25"/>
    <row r="33" s="1" customFormat="1" ht="13.05" customHeight="1" x14ac:dyDescent="0.25"/>
    <row r="34" s="1" customFormat="1" ht="13.05" customHeight="1" x14ac:dyDescent="0.25"/>
  </sheetData>
  <mergeCells count="4">
    <mergeCell ref="C4:F4"/>
    <mergeCell ref="C11:F11"/>
    <mergeCell ref="C18:F18"/>
    <mergeCell ref="C25:E25"/>
  </mergeCells>
  <pageMargins left="0.39370078740157483" right="0.39370078740157483" top="0.39370078740157483" bottom="0.39370078740157483" header="0" footer="0"/>
  <pageSetup paperSize="9" fitToHeight="0" pageOrder="overThenDown" orientation="portrai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F11"/>
  <sheetViews>
    <sheetView workbookViewId="0">
      <selection activeCell="C21" sqref="C21"/>
    </sheetView>
  </sheetViews>
  <sheetFormatPr defaultColWidth="10.42578125" defaultRowHeight="11.4" customHeight="1" x14ac:dyDescent="0.25"/>
  <cols>
    <col min="1" max="2" width="3" style="1" customWidth="1"/>
    <col min="3" max="6" width="29.140625" style="1" customWidth="1"/>
  </cols>
  <sheetData>
    <row r="1" spans="3:6" s="1" customFormat="1" ht="13.05" customHeight="1" x14ac:dyDescent="0.25"/>
    <row r="2" spans="3:6" s="1" customFormat="1" ht="13.05" customHeight="1" x14ac:dyDescent="0.25">
      <c r="C2" s="54" t="s">
        <v>652</v>
      </c>
      <c r="D2" s="54"/>
      <c r="E2" s="54"/>
      <c r="F2" s="54"/>
    </row>
    <row r="3" spans="3:6" s="1" customFormat="1" ht="13.05" customHeight="1" x14ac:dyDescent="0.25"/>
    <row r="4" spans="3:6" s="1" customFormat="1" ht="70.05" customHeight="1" x14ac:dyDescent="0.25">
      <c r="C4" s="18" t="s">
        <v>653</v>
      </c>
      <c r="D4" s="18" t="s">
        <v>654</v>
      </c>
      <c r="E4" s="18" t="s">
        <v>655</v>
      </c>
      <c r="F4" s="18" t="s">
        <v>656</v>
      </c>
    </row>
    <row r="5" spans="3:6" s="1" customFormat="1" ht="13.05" customHeight="1" x14ac:dyDescent="0.25">
      <c r="C5" s="27" t="s">
        <v>6</v>
      </c>
      <c r="D5" s="27" t="s">
        <v>7</v>
      </c>
      <c r="E5" s="27" t="s">
        <v>8</v>
      </c>
      <c r="F5" s="27" t="s">
        <v>9</v>
      </c>
    </row>
    <row r="6" spans="3:6" s="9" customFormat="1" ht="52.8" x14ac:dyDescent="0.25">
      <c r="C6" s="72" t="s">
        <v>657</v>
      </c>
      <c r="D6" s="72" t="s">
        <v>626</v>
      </c>
      <c r="E6" s="72" t="s">
        <v>622</v>
      </c>
      <c r="F6" s="72" t="s">
        <v>627</v>
      </c>
    </row>
    <row r="7" spans="3:6" s="1" customFormat="1" ht="13.05" customHeight="1" x14ac:dyDescent="0.25"/>
    <row r="8" spans="3:6" ht="40.950000000000003" customHeight="1" x14ac:dyDescent="0.25">
      <c r="C8" s="57" t="s">
        <v>658</v>
      </c>
      <c r="D8" s="57"/>
      <c r="E8" s="57"/>
      <c r="F8" s="57"/>
    </row>
    <row r="9" spans="3:6" ht="13.05" customHeight="1" x14ac:dyDescent="0.25">
      <c r="F9" s="52" t="s">
        <v>659</v>
      </c>
    </row>
    <row r="10" spans="3:6" ht="13.05" customHeight="1" x14ac:dyDescent="0.25">
      <c r="F10" s="53" t="s">
        <v>660</v>
      </c>
    </row>
    <row r="11" spans="3:6" s="1" customFormat="1" ht="13.05" customHeight="1" x14ac:dyDescent="0.25"/>
  </sheetData>
  <mergeCells count="2">
    <mergeCell ref="C2:F2"/>
    <mergeCell ref="C8:F8"/>
  </mergeCells>
  <pageMargins left="0.39370078740157483" right="0.39370078740157483" top="0.39370078740157483" bottom="0.39370078740157483" header="0" footer="0"/>
  <pageSetup paperSize="9" fitToHeight="0"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E13"/>
  <sheetViews>
    <sheetView workbookViewId="0">
      <selection activeCell="L15" sqref="L15"/>
    </sheetView>
  </sheetViews>
  <sheetFormatPr defaultColWidth="10.42578125" defaultRowHeight="11.4" customHeight="1"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1" spans="3:5" ht="13.05" customHeight="1" x14ac:dyDescent="0.25"/>
    <row r="2" spans="3:5" ht="13.05" customHeight="1" x14ac:dyDescent="0.25"/>
    <row r="3" spans="3:5" ht="13.05" customHeight="1" x14ac:dyDescent="0.25">
      <c r="C3" s="1" t="s">
        <v>93</v>
      </c>
    </row>
    <row r="4" spans="3:5" ht="13.05" customHeight="1" x14ac:dyDescent="0.25"/>
    <row r="5" spans="3:5" s="5" customFormat="1" ht="61.05" customHeight="1" x14ac:dyDescent="0.2">
      <c r="C5" s="55" t="s">
        <v>15</v>
      </c>
      <c r="D5" s="55" t="s">
        <v>22</v>
      </c>
      <c r="E5" s="3" t="s">
        <v>94</v>
      </c>
    </row>
    <row r="6" spans="3:5" ht="13.05" customHeight="1" x14ac:dyDescent="0.25">
      <c r="C6" s="56"/>
      <c r="D6" s="56"/>
      <c r="E6" s="3" t="s">
        <v>6</v>
      </c>
    </row>
    <row r="7" spans="3:5" ht="27" customHeight="1" x14ac:dyDescent="0.25">
      <c r="C7" s="6" t="s">
        <v>95</v>
      </c>
      <c r="D7" s="6" t="s">
        <v>96</v>
      </c>
      <c r="E7" s="4"/>
    </row>
    <row r="8" spans="3:5" ht="27" customHeight="1" x14ac:dyDescent="0.25">
      <c r="C8" s="6" t="s">
        <v>97</v>
      </c>
      <c r="D8" s="6" t="s">
        <v>98</v>
      </c>
      <c r="E8" s="4"/>
    </row>
    <row r="9" spans="3:5" ht="13.05" customHeight="1" x14ac:dyDescent="0.25">
      <c r="C9" s="6" t="s">
        <v>99</v>
      </c>
      <c r="D9" s="6" t="s">
        <v>100</v>
      </c>
      <c r="E9" s="4"/>
    </row>
    <row r="10" spans="3:5" ht="27" customHeight="1" x14ac:dyDescent="0.25">
      <c r="C10" s="6" t="s">
        <v>101</v>
      </c>
      <c r="D10" s="6" t="s">
        <v>102</v>
      </c>
      <c r="E10" s="4"/>
    </row>
    <row r="11" spans="3:5" ht="13.05" customHeight="1" x14ac:dyDescent="0.25">
      <c r="C11" s="6" t="s">
        <v>99</v>
      </c>
      <c r="D11" s="6" t="s">
        <v>103</v>
      </c>
      <c r="E11" s="4"/>
    </row>
    <row r="12" spans="3:5" ht="27" customHeight="1" x14ac:dyDescent="0.25">
      <c r="C12" s="6" t="s">
        <v>104</v>
      </c>
      <c r="D12" s="6" t="s">
        <v>105</v>
      </c>
      <c r="E12" s="4"/>
    </row>
    <row r="13" spans="3:5" ht="27" customHeight="1" x14ac:dyDescent="0.25">
      <c r="C13" s="6" t="s">
        <v>106</v>
      </c>
      <c r="D13" s="6" t="s">
        <v>107</v>
      </c>
      <c r="E13" s="4"/>
    </row>
  </sheetData>
  <mergeCells count="2">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3:E12"/>
  <sheetViews>
    <sheetView workbookViewId="0">
      <selection activeCell="L9" sqref="L9"/>
    </sheetView>
  </sheetViews>
  <sheetFormatPr defaultColWidth="10.42578125" defaultRowHeight="13.2"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3" spans="3:5" x14ac:dyDescent="0.25">
      <c r="C3" s="57" t="s">
        <v>108</v>
      </c>
      <c r="D3" s="57"/>
      <c r="E3" s="57"/>
    </row>
    <row r="5" spans="3:5" s="5" customFormat="1" ht="39.6" x14ac:dyDescent="0.2">
      <c r="C5" s="55" t="s">
        <v>15</v>
      </c>
      <c r="D5" s="55" t="s">
        <v>22</v>
      </c>
      <c r="E5" s="3" t="s">
        <v>109</v>
      </c>
    </row>
    <row r="6" spans="3:5" x14ac:dyDescent="0.25">
      <c r="C6" s="56"/>
      <c r="D6" s="56"/>
      <c r="E6" s="3" t="s">
        <v>6</v>
      </c>
    </row>
    <row r="7" spans="3:5" x14ac:dyDescent="0.25">
      <c r="C7" s="6" t="s">
        <v>110</v>
      </c>
      <c r="D7" s="6" t="s">
        <v>111</v>
      </c>
      <c r="E7" s="4"/>
    </row>
    <row r="8" spans="3:5" ht="39.6" x14ac:dyDescent="0.25">
      <c r="C8" s="6" t="s">
        <v>112</v>
      </c>
      <c r="D8" s="6" t="s">
        <v>113</v>
      </c>
      <c r="E8" s="4"/>
    </row>
    <row r="9" spans="3:5" ht="171.6" x14ac:dyDescent="0.25">
      <c r="C9" s="6" t="s">
        <v>114</v>
      </c>
      <c r="D9" s="6" t="s">
        <v>115</v>
      </c>
      <c r="E9" s="4"/>
    </row>
    <row r="10" spans="3:5" ht="92.4" x14ac:dyDescent="0.25">
      <c r="C10" s="6" t="s">
        <v>116</v>
      </c>
      <c r="D10" s="6" t="s">
        <v>117</v>
      </c>
      <c r="E10" s="4"/>
    </row>
    <row r="11" spans="3:5" ht="66" x14ac:dyDescent="0.25">
      <c r="C11" s="6" t="s">
        <v>118</v>
      </c>
      <c r="D11" s="6" t="s">
        <v>119</v>
      </c>
      <c r="E11" s="4"/>
    </row>
    <row r="12" spans="3:5" x14ac:dyDescent="0.25">
      <c r="C12" s="6" t="s">
        <v>120</v>
      </c>
      <c r="D12" s="6" t="s">
        <v>121</v>
      </c>
      <c r="E12"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3:E9"/>
  <sheetViews>
    <sheetView workbookViewId="0">
      <selection activeCell="M16" sqref="M16"/>
    </sheetView>
  </sheetViews>
  <sheetFormatPr defaultColWidth="10.42578125" defaultRowHeight="13.2" x14ac:dyDescent="0.25"/>
  <cols>
    <col min="1" max="1" width="1.85546875" style="1" customWidth="1"/>
    <col min="2" max="2" width="3" style="1" customWidth="1"/>
    <col min="3" max="3" width="58.28515625" style="1" customWidth="1"/>
    <col min="4" max="4" width="10.42578125" style="1" customWidth="1"/>
    <col min="5" max="5" width="29.140625" style="1" customWidth="1"/>
  </cols>
  <sheetData>
    <row r="3" spans="3:5" x14ac:dyDescent="0.25">
      <c r="C3" s="57" t="s">
        <v>122</v>
      </c>
      <c r="D3" s="57"/>
      <c r="E3" s="57"/>
    </row>
    <row r="5" spans="3:5" s="5" customFormat="1" ht="66" x14ac:dyDescent="0.2">
      <c r="C5" s="55" t="s">
        <v>15</v>
      </c>
      <c r="D5" s="55" t="s">
        <v>22</v>
      </c>
      <c r="E5" s="3" t="s">
        <v>123</v>
      </c>
    </row>
    <row r="6" spans="3:5" x14ac:dyDescent="0.25">
      <c r="C6" s="56"/>
      <c r="D6" s="56"/>
      <c r="E6" s="3" t="s">
        <v>6</v>
      </c>
    </row>
    <row r="7" spans="3:5" ht="26.4" x14ac:dyDescent="0.25">
      <c r="C7" s="6" t="s">
        <v>124</v>
      </c>
      <c r="D7" s="6" t="s">
        <v>125</v>
      </c>
      <c r="E7" s="4"/>
    </row>
    <row r="8" spans="3:5" ht="26.4" x14ac:dyDescent="0.25">
      <c r="C8" s="6" t="s">
        <v>126</v>
      </c>
      <c r="D8" s="6" t="s">
        <v>127</v>
      </c>
      <c r="E8" s="4"/>
    </row>
    <row r="9" spans="3:5" ht="66" x14ac:dyDescent="0.25">
      <c r="C9" s="6" t="s">
        <v>128</v>
      </c>
      <c r="D9" s="6" t="s">
        <v>129</v>
      </c>
      <c r="E9" s="4"/>
    </row>
  </sheetData>
  <mergeCells count="3">
    <mergeCell ref="C3:E3"/>
    <mergeCell ref="C5:C6"/>
    <mergeCell ref="D5:D6"/>
  </mergeCells>
  <pageMargins left="0.39370078740157483" right="0.39370078740157483" top="0.39370078740157483" bottom="0.39370078740157483" header="0" footer="0"/>
  <pageSetup paperSize="9" fitToHeight="0"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65</vt:i4>
      </vt:variant>
    </vt:vector>
  </HeadingPairs>
  <TitlesOfParts>
    <vt:vector size="65" baseType="lpstr">
      <vt:lpstr>Дисклеймер</vt:lpstr>
      <vt:lpstr>Раздел1</vt:lpstr>
      <vt:lpstr>Раздел2</vt:lpstr>
      <vt:lpstr>Раздел3_1</vt:lpstr>
      <vt:lpstr>Раздел3_2</vt:lpstr>
      <vt:lpstr>Раздел3_3</vt:lpstr>
      <vt:lpstr>Раздел3_4</vt:lpstr>
      <vt:lpstr>Раздел3_5</vt:lpstr>
      <vt:lpstr>Раздел3_6</vt:lpstr>
      <vt:lpstr>Раздел3_7</vt:lpstr>
      <vt:lpstr>Раздел3_8</vt:lpstr>
      <vt:lpstr>Раздел3_9</vt:lpstr>
      <vt:lpstr>Раздел3_10</vt:lpstr>
      <vt:lpstr>Раздел4</vt:lpstr>
      <vt:lpstr>Раздел5</vt:lpstr>
      <vt:lpstr>Раздел6</vt:lpstr>
      <vt:lpstr>Раздел3_1_1</vt:lpstr>
      <vt:lpstr>Раздел3_1_2</vt:lpstr>
      <vt:lpstr>Раздел3_1_3</vt:lpstr>
      <vt:lpstr>Раздел3_2_1</vt:lpstr>
      <vt:lpstr>Раздел3_2_2</vt:lpstr>
      <vt:lpstr>Раздел3_2_3</vt:lpstr>
      <vt:lpstr>Раздел3_2_4</vt:lpstr>
      <vt:lpstr>Раздел3_2_5</vt:lpstr>
      <vt:lpstr>Раздел3_2_6</vt:lpstr>
      <vt:lpstr>Раздел3_2_7</vt:lpstr>
      <vt:lpstr>Раздел3_2_8</vt:lpstr>
      <vt:lpstr>Раздел3_2_9</vt:lpstr>
      <vt:lpstr>Раздел3_2_10</vt:lpstr>
      <vt:lpstr>Раздел3_2_11</vt:lpstr>
      <vt:lpstr>Раздел3_3_1</vt:lpstr>
      <vt:lpstr>Раздел3_3_2</vt:lpstr>
      <vt:lpstr>Раздел3_3_3</vt:lpstr>
      <vt:lpstr>Раздел3_3_4</vt:lpstr>
      <vt:lpstr>Раздел3_3_5</vt:lpstr>
      <vt:lpstr>Раздел3_3_6</vt:lpstr>
      <vt:lpstr>Раздел3_3_7</vt:lpstr>
      <vt:lpstr>Раздел3_3_8</vt:lpstr>
      <vt:lpstr>Раздел3_4_1</vt:lpstr>
      <vt:lpstr>Раздел3_4_2_1</vt:lpstr>
      <vt:lpstr>Раздел3_4_2_2</vt:lpstr>
      <vt:lpstr>Раздел3_5_1</vt:lpstr>
      <vt:lpstr>Раздел3_5_2</vt:lpstr>
      <vt:lpstr>Раздел3_5_3</vt:lpstr>
      <vt:lpstr>Раздел3_5_4</vt:lpstr>
      <vt:lpstr>Раздел3_5_5</vt:lpstr>
      <vt:lpstr>Раздел3_6_1_1</vt:lpstr>
      <vt:lpstr>Раздел3_6_1_2</vt:lpstr>
      <vt:lpstr>Раздел3_6_2_1</vt:lpstr>
      <vt:lpstr>Раздел3_6_2_2</vt:lpstr>
      <vt:lpstr>Раздел3_7_1</vt:lpstr>
      <vt:lpstr>Раздел3_8_1</vt:lpstr>
      <vt:lpstr>Раздел3_8_2</vt:lpstr>
      <vt:lpstr>Раздел3_9_1</vt:lpstr>
      <vt:lpstr>Раздел3_9_2</vt:lpstr>
      <vt:lpstr>Раздел3_9_3</vt:lpstr>
      <vt:lpstr>Раздел3_9_4</vt:lpstr>
      <vt:lpstr>Раздел3_9_5</vt:lpstr>
      <vt:lpstr>Раздел3_9_6</vt:lpstr>
      <vt:lpstr>Раздел3_9_7</vt:lpstr>
      <vt:lpstr>Раздел4_1</vt:lpstr>
      <vt:lpstr>Раздел4_2</vt:lpstr>
      <vt:lpstr>Раздел4_3</vt:lpstr>
      <vt:lpstr>Раздел7</vt:lpstr>
      <vt:lpstr>Раздел8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tatyana</cp:lastModifiedBy>
  <dcterms:modified xsi:type="dcterms:W3CDTF">2026-08-13T06:06:06Z</dcterms:modified>
</cp:coreProperties>
</file>